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d.docs.live.net/e25c3f6d62345ef5/Masaüstü/"/>
    </mc:Choice>
  </mc:AlternateContent>
  <xr:revisionPtr revIDLastSave="0" documentId="8_{9BDAA02B-09AE-418D-AC12-C2E65E35CCF0}" xr6:coauthVersionLast="47" xr6:coauthVersionMax="47" xr10:uidLastSave="{00000000-0000-0000-0000-000000000000}"/>
  <bookViews>
    <workbookView xWindow="-108" yWindow="-108" windowWidth="23256" windowHeight="12456" xr2:uid="{00000000-000D-0000-FFFF-FFFF00000000}"/>
  </bookViews>
  <sheets>
    <sheet name="Eğitim Bütçesi" sheetId="1" r:id="rId1"/>
    <sheet name="Eğitim Bütçesi Detay" sheetId="2" r:id="rId2"/>
  </sheets>
  <definedNames>
    <definedName name="_xlnm.Print_Area" localSheetId="0">'Eğitim Bütçesi'!$A$1:$U$57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2" l="1"/>
  <c r="K17" i="2" s="1"/>
  <c r="Q54" i="1"/>
  <c r="T54" i="1" s="1"/>
  <c r="Q53" i="1"/>
  <c r="T53" i="1" s="1"/>
  <c r="Q52" i="1"/>
  <c r="T52" i="1" s="1"/>
  <c r="Q51" i="1"/>
  <c r="T51" i="1" s="1"/>
  <c r="T50" i="1"/>
  <c r="T49" i="1"/>
  <c r="T48" i="1"/>
  <c r="T47" i="1"/>
  <c r="Q42" i="1"/>
  <c r="T42" i="1" s="1"/>
  <c r="Q41" i="1"/>
  <c r="T41" i="1" s="1"/>
  <c r="Q40" i="1"/>
  <c r="T40" i="1" s="1"/>
  <c r="Q39" i="1"/>
  <c r="T39" i="1" s="1"/>
  <c r="T38" i="1"/>
  <c r="T37" i="1"/>
  <c r="T36" i="1"/>
  <c r="T35" i="1"/>
  <c r="Q30" i="1"/>
  <c r="T30" i="1" s="1"/>
  <c r="Q29" i="1"/>
  <c r="T29" i="1" s="1"/>
  <c r="Q28" i="1"/>
  <c r="T28" i="1" s="1"/>
  <c r="Q27" i="1"/>
  <c r="T27" i="1" s="1"/>
  <c r="T26" i="1"/>
  <c r="T25" i="1"/>
  <c r="T24" i="1"/>
  <c r="T23" i="1"/>
  <c r="Q18" i="1"/>
  <c r="T18" i="1" s="1"/>
  <c r="Q17" i="1"/>
  <c r="T17" i="1" s="1"/>
  <c r="T14" i="1"/>
  <c r="T13" i="1"/>
  <c r="T12" i="1"/>
  <c r="T11" i="1"/>
  <c r="S5" i="1"/>
  <c r="Q16" i="1"/>
  <c r="T16" i="1" s="1"/>
  <c r="Q15" i="1"/>
  <c r="T15" i="1" s="1"/>
  <c r="T19" i="1" l="1"/>
  <c r="T55" i="1"/>
  <c r="P6" i="1" s="1"/>
  <c r="P7" i="1" s="1"/>
  <c r="T43" i="1"/>
  <c r="M6" i="1" s="1"/>
  <c r="M7" i="1" s="1"/>
  <c r="T31" i="1"/>
  <c r="I6" i="1" s="1"/>
  <c r="I7" i="1" s="1"/>
  <c r="E6" i="1"/>
  <c r="S6" i="1" l="1"/>
  <c r="E7" i="1"/>
  <c r="S7" i="1" s="1"/>
</calcChain>
</file>

<file path=xl/sharedStrings.xml><?xml version="1.0" encoding="utf-8"?>
<sst xmlns="http://schemas.openxmlformats.org/spreadsheetml/2006/main" count="110" uniqueCount="62">
  <si>
    <t>Satış</t>
  </si>
  <si>
    <t>Bütçe</t>
  </si>
  <si>
    <t>Harcanan</t>
  </si>
  <si>
    <t>Fark</t>
  </si>
  <si>
    <t>Müzakere becerileri</t>
  </si>
  <si>
    <t>Yüz yüze atölye çalışması</t>
  </si>
  <si>
    <t>Zaman Yönetimi</t>
  </si>
  <si>
    <t>Katılımcı Sayısı</t>
  </si>
  <si>
    <t>Online Eğitim</t>
  </si>
  <si>
    <t>Toplam</t>
  </si>
  <si>
    <t>Başlangıç Tarihi</t>
  </si>
  <si>
    <t>Durum</t>
  </si>
  <si>
    <t>Mali işler</t>
  </si>
  <si>
    <t>Satış Uzmanı</t>
  </si>
  <si>
    <t>Muhasebe Uzmanı</t>
  </si>
  <si>
    <t>Bütçe Yılı
2025</t>
  </si>
  <si>
    <t>1. Çeyrek</t>
  </si>
  <si>
    <t>2. Çeyrek</t>
  </si>
  <si>
    <t>3. Çeyrek</t>
  </si>
  <si>
    <t>4. Çeyrek</t>
  </si>
  <si>
    <t>Toplam Bütçe</t>
  </si>
  <si>
    <t>Genel Bakış</t>
  </si>
  <si>
    <t>No</t>
  </si>
  <si>
    <t xml:space="preserve">1. Çeyrek Eğitim ve Gelişim Harcamaları </t>
  </si>
  <si>
    <t>Eğitim Başlığı</t>
  </si>
  <si>
    <t>Eğitim Türü</t>
  </si>
  <si>
    <t>Kişi Başı Eğitim Maliyeti</t>
  </si>
  <si>
    <t>Toplam Eğitim Maliyeti</t>
  </si>
  <si>
    <t>Eğitim Tarihi</t>
  </si>
  <si>
    <t>Etkili Liderlik İletişimi</t>
  </si>
  <si>
    <t>Teknik Mentörlük Programı</t>
  </si>
  <si>
    <t xml:space="preserve">2. Çeyrek Eğitim ve Gelişim Harcamaları </t>
  </si>
  <si>
    <t>Toplam 1. Çeyrek Harcaması</t>
  </si>
  <si>
    <t>Toplam 2. Çeyrek Harcaması</t>
  </si>
  <si>
    <t>Eğitimde Oyunlaştırma</t>
  </si>
  <si>
    <t>Tasarım Programı Eğitimi</t>
  </si>
  <si>
    <t>Sınıf Eğitimi</t>
  </si>
  <si>
    <t>İş Sağlığı ve Güvenliği Eğitimi</t>
  </si>
  <si>
    <t>Proje Yönetimi Eğitimi</t>
  </si>
  <si>
    <t>Yüzyüze + Online</t>
  </si>
  <si>
    <t xml:space="preserve">3. Çeyrek Eğitim ve Gelişim Harcamaları </t>
  </si>
  <si>
    <t xml:space="preserve">4. Çeyrek Eğitim ve Gelişim Harcamaları </t>
  </si>
  <si>
    <t>Toplam 3. Çeyrek Harcaması</t>
  </si>
  <si>
    <t>Toplam 4. Çeyrek Harcaması</t>
  </si>
  <si>
    <t>Umut Can Göktaşlar</t>
  </si>
  <si>
    <t>Eren Dal</t>
  </si>
  <si>
    <t>Online</t>
  </si>
  <si>
    <t>Staffevo</t>
  </si>
  <si>
    <t>Kişi başı Eğitim Maliyeti</t>
  </si>
  <si>
    <t>Katılımcının Departman</t>
  </si>
  <si>
    <t>Katılımcı 
Bilgileri</t>
  </si>
  <si>
    <t>Katılımcının
Pozisyon</t>
  </si>
  <si>
    <t>Eğitimi Veren Kurum</t>
  </si>
  <si>
    <t>Eğitimin
 Türü</t>
  </si>
  <si>
    <t>Eğitim
Saati</t>
  </si>
  <si>
    <t>Bitiş 
Tarihi</t>
  </si>
  <si>
    <t>Tamamlandı</t>
  </si>
  <si>
    <t>Toplam Harcama</t>
  </si>
  <si>
    <t xml:space="preserve">Bütçe Farkı </t>
  </si>
  <si>
    <t>Eğitim Faaliyeti Açıklaması</t>
  </si>
  <si>
    <r>
      <rPr>
        <b/>
        <sz val="8"/>
        <color theme="0"/>
        <rFont val="Aptos"/>
        <family val="2"/>
      </rPr>
      <t>Kullanım İpuçları ve Önemli Noktalar</t>
    </r>
    <r>
      <rPr>
        <sz val="8"/>
        <color theme="0"/>
        <rFont val="Aptos"/>
        <family val="2"/>
      </rPr>
      <t xml:space="preserve">
Eğitim bütçenizi planlarken, eğitim materyalleri, seyahat ve konaklama gibi ek masrafları da dahil etmeyi unutmayın. Bu, toplam maliyetin doğru bir şekilde hesaplanmasını sağlar ve bütçe farklarını önlemenize yardımcı olur. Tablonuzu düzenli olarak güncelleyerek bütçe yönetimini daha verimli hale getirebilirsiniz.</t>
    </r>
  </si>
  <si>
    <t>Yıllık Eğitim ve Gelişim Bütçesi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</si>
</sst>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0.00_-;\-&quot;₺&quot;* #,##0.00_-;_-&quot;₺&quot;* &quot;-&quot;??_-;_-@_-"/>
    <numFmt numFmtId="165" formatCode="dd/mm/yyyy"/>
    <numFmt numFmtId="166" formatCode="_-[$₺-41F]* #,##0.00_-;\-[$₺-41F]* #,##0.00_-;_-[$₺-41F]* &quot;-&quot;??_-;_-@_-"/>
    <numFmt numFmtId="168" formatCode="&quot;₺&quot;#,##0.00"/>
  </numFmts>
  <fonts count="33" x14ac:knownFonts="1">
    <font>
      <sz val="10"/>
      <color rgb="FF000000"/>
      <name val="Arial"/>
      <scheme val="minor"/>
    </font>
    <font>
      <sz val="10"/>
      <color rgb="FF000000"/>
      <name val="Aptos"/>
      <family val="2"/>
    </font>
    <font>
      <sz val="11"/>
      <color rgb="FF192435"/>
      <name val="Aptos"/>
      <family val="2"/>
    </font>
    <font>
      <sz val="10"/>
      <color theme="1"/>
      <name val="Aptos"/>
      <family val="2"/>
    </font>
    <font>
      <sz val="10"/>
      <color rgb="FF192435"/>
      <name val="Aptos"/>
      <family val="2"/>
    </font>
    <font>
      <sz val="11"/>
      <color rgb="FF000000"/>
      <name val="Aptos"/>
      <family val="2"/>
    </font>
    <font>
      <sz val="11"/>
      <color theme="1"/>
      <name val="Aptos"/>
      <family val="2"/>
    </font>
    <font>
      <b/>
      <sz val="10"/>
      <color rgb="FF192435"/>
      <name val="Aptos"/>
      <family val="2"/>
    </font>
    <font>
      <b/>
      <sz val="20"/>
      <color rgb="FFF2F2F2"/>
      <name val="Aptos"/>
      <family val="2"/>
    </font>
    <font>
      <sz val="10"/>
      <color theme="0"/>
      <name val="Aptos"/>
      <family val="2"/>
    </font>
    <font>
      <sz val="10"/>
      <color rgb="FF000000"/>
      <name val="Arial"/>
      <scheme val="minor"/>
    </font>
    <font>
      <b/>
      <sz val="11"/>
      <color rgb="FF192435"/>
      <name val="Aptos"/>
      <family val="2"/>
    </font>
    <font>
      <b/>
      <sz val="12"/>
      <color rgb="FF00489C"/>
      <name val="Aptos"/>
      <family val="2"/>
    </font>
    <font>
      <sz val="11"/>
      <color rgb="FF282828"/>
      <name val="Aptos"/>
      <family val="2"/>
    </font>
    <font>
      <b/>
      <sz val="10"/>
      <color rgb="FF000000"/>
      <name val="Aptos"/>
      <family val="2"/>
    </font>
    <font>
      <b/>
      <sz val="10"/>
      <color theme="0"/>
      <name val="Aptos"/>
      <family val="2"/>
    </font>
    <font>
      <b/>
      <sz val="11"/>
      <color rgb="FFFFFFFF"/>
      <name val="Aptos"/>
      <family val="2"/>
    </font>
    <font>
      <b/>
      <sz val="11"/>
      <color rgb="FF00489C"/>
      <name val="Aptos"/>
      <family val="2"/>
    </font>
    <font>
      <sz val="11"/>
      <color rgb="FF00B050"/>
      <name val="Aptos"/>
      <family val="2"/>
    </font>
    <font>
      <b/>
      <sz val="11"/>
      <color rgb="FF00B050"/>
      <name val="Aptos"/>
      <family val="2"/>
    </font>
    <font>
      <sz val="11"/>
      <color rgb="FFFF0000"/>
      <name val="Aptos"/>
      <family val="2"/>
    </font>
    <font>
      <b/>
      <sz val="11"/>
      <color rgb="FFFF0000"/>
      <name val="Aptos"/>
      <family val="2"/>
    </font>
    <font>
      <sz val="11"/>
      <color rgb="FF00489C"/>
      <name val="Aptos"/>
      <family val="2"/>
    </font>
    <font>
      <b/>
      <sz val="11"/>
      <color theme="0"/>
      <name val="Aptos"/>
      <family val="2"/>
    </font>
    <font>
      <sz val="20"/>
      <color theme="0"/>
      <name val="Aptos"/>
      <family val="2"/>
    </font>
    <font>
      <sz val="10"/>
      <color rgb="FFF2F2F2"/>
      <name val="Aptos"/>
      <family val="2"/>
    </font>
    <font>
      <u/>
      <sz val="10"/>
      <color theme="10"/>
      <name val="Arial"/>
      <family val="2"/>
      <charset val="162"/>
      <scheme val="minor"/>
    </font>
    <font>
      <u/>
      <sz val="11"/>
      <color theme="10"/>
      <name val="Arial"/>
      <family val="2"/>
      <charset val="162"/>
      <scheme val="minor"/>
    </font>
    <font>
      <sz val="11"/>
      <name val="Aptos"/>
      <family val="2"/>
    </font>
    <font>
      <b/>
      <sz val="12"/>
      <color rgb="FFC00000"/>
      <name val="Aptos"/>
      <family val="2"/>
    </font>
    <font>
      <b/>
      <sz val="12"/>
      <color rgb="FF95C501"/>
      <name val="Aptos"/>
      <family val="2"/>
    </font>
    <font>
      <sz val="8"/>
      <color theme="0"/>
      <name val="Aptos"/>
      <family val="2"/>
    </font>
    <font>
      <b/>
      <sz val="8"/>
      <color theme="0"/>
      <name val="Aptos"/>
      <family val="2"/>
    </font>
  </fonts>
  <fills count="25">
    <fill>
      <patternFill patternType="none"/>
    </fill>
    <fill>
      <patternFill patternType="gray125"/>
    </fill>
    <fill>
      <patternFill patternType="solid">
        <fgColor rgb="FFFFFFFF"/>
        <bgColor rgb="FFFFFFFF"/>
      </patternFill>
    </fill>
    <fill>
      <patternFill patternType="solid">
        <fgColor theme="1" tint="0.249977111117893"/>
        <bgColor indexed="64"/>
      </patternFill>
    </fill>
    <fill>
      <patternFill patternType="solid">
        <fgColor rgb="FF282828"/>
        <bgColor indexed="64"/>
      </patternFill>
    </fill>
    <fill>
      <patternFill patternType="solid">
        <fgColor rgb="FF282828"/>
        <bgColor rgb="FF302F3B"/>
      </patternFill>
    </fill>
    <fill>
      <patternFill patternType="solid">
        <fgColor rgb="FF00489C"/>
        <bgColor rgb="FFFF7AAC"/>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9EAFF"/>
        <bgColor rgb="FFCFE2F3"/>
      </patternFill>
    </fill>
    <fill>
      <patternFill patternType="solid">
        <fgColor theme="0" tint="-4.9989318521683403E-2"/>
        <bgColor rgb="FFF7F5F2"/>
      </patternFill>
    </fill>
    <fill>
      <patternFill patternType="solid">
        <fgColor rgb="FF95C501"/>
        <bgColor rgb="FFFF7AAC"/>
      </patternFill>
    </fill>
    <fill>
      <patternFill patternType="solid">
        <fgColor theme="0"/>
        <bgColor rgb="FFFFFFFF"/>
      </patternFill>
    </fill>
    <fill>
      <patternFill patternType="solid">
        <fgColor rgb="FFE3FF93"/>
        <bgColor rgb="FFCFE1F3"/>
      </patternFill>
    </fill>
    <fill>
      <patternFill patternType="solid">
        <fgColor rgb="FFE3FF93"/>
        <bgColor indexed="64"/>
      </patternFill>
    </fill>
    <fill>
      <patternFill patternType="solid">
        <fgColor theme="0"/>
        <bgColor indexed="64"/>
      </patternFill>
    </fill>
    <fill>
      <patternFill patternType="solid">
        <fgColor rgb="FFC00000"/>
        <bgColor rgb="FF302F3B"/>
      </patternFill>
    </fill>
    <fill>
      <patternFill patternType="solid">
        <fgColor theme="0" tint="-0.499984740745262"/>
        <bgColor rgb="FFCFE1F3"/>
      </patternFill>
    </fill>
    <fill>
      <patternFill patternType="solid">
        <fgColor rgb="FF00489C"/>
        <bgColor rgb="FF2885FD"/>
      </patternFill>
    </fill>
    <fill>
      <patternFill patternType="solid">
        <fgColor theme="0" tint="-0.14999847407452621"/>
        <bgColor rgb="FFFFFFFF"/>
      </patternFill>
    </fill>
    <fill>
      <patternFill patternType="solid">
        <fgColor theme="1" tint="0.249977111117893"/>
        <bgColor rgb="FFFFFFFF"/>
      </patternFill>
    </fill>
    <fill>
      <patternFill patternType="solid">
        <fgColor theme="2" tint="-4.9989318521683403E-2"/>
        <bgColor rgb="FFCFE1F3"/>
      </patternFill>
    </fill>
    <fill>
      <patternFill patternType="solid">
        <fgColor theme="2" tint="-4.9989318521683403E-2"/>
        <bgColor rgb="FF2885FD"/>
      </patternFill>
    </fill>
    <fill>
      <patternFill patternType="solid">
        <fgColor theme="2" tint="-4.9989318521683403E-2"/>
        <bgColor indexed="64"/>
      </patternFill>
    </fill>
    <fill>
      <patternFill patternType="solid">
        <fgColor theme="0" tint="-0.499984740745262"/>
        <bgColor indexed="64"/>
      </patternFill>
    </fill>
  </fills>
  <borders count="12">
    <border>
      <left/>
      <right/>
      <top/>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rgb="FF282828"/>
      </left>
      <right/>
      <top/>
      <bottom/>
      <diagonal/>
    </border>
    <border>
      <left/>
      <right style="thin">
        <color rgb="FF282828"/>
      </right>
      <top/>
      <bottom/>
      <diagonal/>
    </border>
    <border>
      <left style="thin">
        <color theme="0" tint="-0.14999847407452621"/>
      </left>
      <right style="thin">
        <color theme="0" tint="-4.9989318521683403E-2"/>
      </right>
      <top style="thin">
        <color theme="0" tint="-0.14999847407452621"/>
      </top>
      <bottom style="thin">
        <color theme="0" tint="-0.14999847407452621"/>
      </bottom>
      <diagonal/>
    </border>
    <border>
      <left style="thin">
        <color theme="0" tint="-4.9989318521683403E-2"/>
      </left>
      <right/>
      <top style="thin">
        <color theme="0" tint="-0.14999847407452621"/>
      </top>
      <bottom style="thin">
        <color theme="0" tint="-0.14999847407452621"/>
      </bottom>
      <diagonal/>
    </border>
    <border>
      <left/>
      <right style="thin">
        <color theme="0" tint="-4.9989318521683403E-2"/>
      </right>
      <top style="thin">
        <color theme="0" tint="-0.14999847407452621"/>
      </top>
      <bottom style="thin">
        <color theme="0" tint="-0.14999847407452621"/>
      </bottom>
      <diagonal/>
    </border>
    <border>
      <left/>
      <right style="thin">
        <color theme="0" tint="-4.9989318521683403E-2"/>
      </right>
      <top/>
      <bottom/>
      <diagonal/>
    </border>
    <border>
      <left style="thin">
        <color theme="0" tint="-4.9989318521683403E-2"/>
      </left>
      <right/>
      <top/>
      <bottom/>
      <diagonal/>
    </border>
  </borders>
  <cellStyleXfs count="3">
    <xf numFmtId="0" fontId="0" fillId="0" borderId="0"/>
    <xf numFmtId="44" fontId="10" fillId="0" borderId="0" applyFont="0" applyFill="0" applyBorder="0" applyAlignment="0" applyProtection="0"/>
    <xf numFmtId="0" fontId="26" fillId="0" borderId="0" applyNumberFormat="0" applyFill="0" applyBorder="0" applyAlignment="0" applyProtection="0"/>
  </cellStyleXfs>
  <cellXfs count="106">
    <xf numFmtId="0" fontId="0" fillId="0" borderId="0" xfId="0"/>
    <xf numFmtId="0" fontId="1" fillId="0" borderId="0" xfId="0" applyFont="1"/>
    <xf numFmtId="0" fontId="3" fillId="0" borderId="0" xfId="0" applyFont="1"/>
    <xf numFmtId="0" fontId="3" fillId="0" borderId="0" xfId="0" applyFont="1" applyAlignment="1">
      <alignment horizontal="left"/>
    </xf>
    <xf numFmtId="0" fontId="6" fillId="0" borderId="0" xfId="0" applyFont="1" applyAlignment="1">
      <alignment horizontal="center"/>
    </xf>
    <xf numFmtId="0" fontId="3" fillId="0" borderId="0" xfId="0" applyFont="1" applyAlignment="1">
      <alignment horizontal="center"/>
    </xf>
    <xf numFmtId="0" fontId="8" fillId="5" borderId="1"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9" fillId="4" borderId="4" xfId="0" applyFont="1" applyFill="1" applyBorder="1" applyAlignment="1">
      <alignment horizontal="center" vertical="center" wrapText="1"/>
    </xf>
    <xf numFmtId="0" fontId="1" fillId="0" borderId="0" xfId="0" applyFont="1" applyAlignment="1">
      <alignment vertical="center"/>
    </xf>
    <xf numFmtId="0" fontId="1" fillId="4" borderId="1" xfId="0" applyFont="1" applyFill="1" applyBorder="1" applyAlignment="1">
      <alignment horizontal="center"/>
    </xf>
    <xf numFmtId="0" fontId="1" fillId="4" borderId="2" xfId="0" applyFont="1" applyFill="1" applyBorder="1" applyAlignment="1">
      <alignment horizontal="center"/>
    </xf>
    <xf numFmtId="0" fontId="1" fillId="4" borderId="3" xfId="0" applyFont="1" applyFill="1" applyBorder="1" applyAlignment="1">
      <alignment horizontal="center"/>
    </xf>
    <xf numFmtId="0" fontId="1" fillId="0" borderId="0" xfId="0" applyFont="1" applyAlignment="1">
      <alignment horizontal="left"/>
    </xf>
    <xf numFmtId="0" fontId="14" fillId="0" borderId="0" xfId="0" applyFont="1"/>
    <xf numFmtId="0" fontId="17" fillId="9" borderId="0" xfId="0" applyFont="1" applyFill="1" applyAlignment="1">
      <alignment horizontal="center" vertical="center"/>
    </xf>
    <xf numFmtId="0" fontId="18" fillId="0" borderId="0" xfId="0" applyFont="1" applyAlignment="1">
      <alignment vertical="center"/>
    </xf>
    <xf numFmtId="0" fontId="18" fillId="2" borderId="0" xfId="0" applyFont="1" applyFill="1" applyAlignment="1">
      <alignment horizontal="right" vertical="center"/>
    </xf>
    <xf numFmtId="0" fontId="20" fillId="8" borderId="0" xfId="0" applyFont="1" applyFill="1" applyAlignment="1">
      <alignment vertical="center"/>
    </xf>
    <xf numFmtId="0" fontId="20" fillId="10" borderId="0" xfId="0" applyFont="1" applyFill="1" applyBorder="1" applyAlignment="1">
      <alignment horizontal="right" vertical="center"/>
    </xf>
    <xf numFmtId="0" fontId="5" fillId="2" borderId="0" xfId="0" applyFont="1" applyFill="1" applyBorder="1" applyAlignment="1">
      <alignment horizontal="left" vertical="center"/>
    </xf>
    <xf numFmtId="0" fontId="2" fillId="9" borderId="0" xfId="0" applyFont="1" applyFill="1" applyAlignment="1">
      <alignment horizontal="left" vertical="center"/>
    </xf>
    <xf numFmtId="0" fontId="22" fillId="9" borderId="0" xfId="0" applyFont="1" applyFill="1" applyAlignment="1">
      <alignment horizontal="center" vertical="center"/>
    </xf>
    <xf numFmtId="0" fontId="22" fillId="9" borderId="0" xfId="0" applyFont="1" applyFill="1" applyAlignment="1">
      <alignment horizontal="center" vertical="center"/>
    </xf>
    <xf numFmtId="0" fontId="1" fillId="0" borderId="0" xfId="0" applyFont="1" applyFill="1"/>
    <xf numFmtId="0" fontId="4" fillId="8" borderId="0" xfId="0" applyFont="1" applyFill="1" applyAlignment="1">
      <alignment horizontal="center" vertical="top"/>
    </xf>
    <xf numFmtId="0" fontId="4" fillId="8" borderId="0" xfId="0" applyFont="1" applyFill="1" applyAlignment="1">
      <alignment horizontal="left"/>
    </xf>
    <xf numFmtId="0" fontId="4" fillId="8" borderId="0" xfId="0" applyFont="1" applyFill="1" applyAlignment="1">
      <alignment horizontal="center"/>
    </xf>
    <xf numFmtId="14" fontId="4" fillId="8" borderId="0" xfId="0" applyNumberFormat="1" applyFont="1" applyFill="1" applyAlignment="1">
      <alignment horizontal="center" vertical="center"/>
    </xf>
    <xf numFmtId="44" fontId="4" fillId="8" borderId="0" xfId="0" applyNumberFormat="1" applyFont="1" applyFill="1" applyAlignment="1">
      <alignment horizontal="center" vertical="center"/>
    </xf>
    <xf numFmtId="44" fontId="7" fillId="8" borderId="0" xfId="0" applyNumberFormat="1" applyFont="1" applyFill="1" applyAlignment="1">
      <alignment horizontal="center" vertical="top"/>
    </xf>
    <xf numFmtId="0" fontId="4" fillId="15" borderId="0" xfId="0" applyFont="1" applyFill="1" applyAlignment="1">
      <alignment horizontal="center" vertical="top"/>
    </xf>
    <xf numFmtId="0" fontId="4" fillId="15" borderId="0" xfId="0" applyFont="1" applyFill="1" applyAlignment="1">
      <alignment horizontal="left" vertical="top"/>
    </xf>
    <xf numFmtId="0" fontId="4" fillId="15" borderId="0" xfId="0" applyFont="1" applyFill="1" applyAlignment="1">
      <alignment horizontal="center"/>
    </xf>
    <xf numFmtId="14" fontId="4" fillId="15" borderId="0" xfId="0" applyNumberFormat="1" applyFont="1" applyFill="1" applyAlignment="1">
      <alignment horizontal="center" vertical="center"/>
    </xf>
    <xf numFmtId="44" fontId="4" fillId="15" borderId="0" xfId="0" applyNumberFormat="1" applyFont="1" applyFill="1" applyAlignment="1">
      <alignment horizontal="center" vertical="center"/>
    </xf>
    <xf numFmtId="44" fontId="7" fillId="15" borderId="0" xfId="0" applyNumberFormat="1" applyFont="1" applyFill="1" applyAlignment="1">
      <alignment horizontal="center" vertical="top"/>
    </xf>
    <xf numFmtId="44" fontId="18" fillId="2" borderId="0" xfId="1" applyNumberFormat="1" applyFont="1" applyFill="1" applyAlignment="1">
      <alignment horizontal="center" vertical="center"/>
    </xf>
    <xf numFmtId="44" fontId="18" fillId="2" borderId="0" xfId="0" applyNumberFormat="1" applyFont="1" applyFill="1" applyAlignment="1">
      <alignment horizontal="center" vertical="center"/>
    </xf>
    <xf numFmtId="44" fontId="20" fillId="10" borderId="0" xfId="0" applyNumberFormat="1" applyFont="1" applyFill="1" applyBorder="1" applyAlignment="1">
      <alignment horizontal="center" vertical="center"/>
    </xf>
    <xf numFmtId="0" fontId="5" fillId="15" borderId="0" xfId="0" applyFont="1" applyFill="1" applyBorder="1" applyAlignment="1">
      <alignment horizontal="right" vertical="center"/>
    </xf>
    <xf numFmtId="44" fontId="2" fillId="12" borderId="0" xfId="0" applyNumberFormat="1" applyFont="1" applyFill="1" applyBorder="1" applyAlignment="1">
      <alignment horizontal="center" vertical="center"/>
    </xf>
    <xf numFmtId="0" fontId="4" fillId="13" borderId="0" xfId="0" applyFont="1" applyFill="1" applyAlignment="1">
      <alignment horizontal="center" vertical="center"/>
    </xf>
    <xf numFmtId="0" fontId="4" fillId="13" borderId="0" xfId="0" applyFont="1" applyFill="1" applyAlignment="1">
      <alignment horizontal="left" vertical="center"/>
    </xf>
    <xf numFmtId="0" fontId="1" fillId="14" borderId="0" xfId="0" applyFont="1" applyFill="1" applyAlignment="1">
      <alignment horizontal="center" vertical="center"/>
    </xf>
    <xf numFmtId="0" fontId="4" fillId="13" borderId="0" xfId="0" applyFont="1" applyFill="1" applyAlignment="1">
      <alignment horizontal="center" vertical="center"/>
    </xf>
    <xf numFmtId="0" fontId="16" fillId="6" borderId="0" xfId="0" applyFont="1" applyFill="1" applyAlignment="1">
      <alignment horizontal="left" vertical="center"/>
    </xf>
    <xf numFmtId="0" fontId="13" fillId="11" borderId="0" xfId="0" applyFont="1" applyFill="1" applyAlignment="1">
      <alignment horizontal="left" vertical="center"/>
    </xf>
    <xf numFmtId="0" fontId="6" fillId="3" borderId="0" xfId="0" applyFont="1" applyFill="1" applyAlignment="1">
      <alignment horizontal="center"/>
    </xf>
    <xf numFmtId="0" fontId="6" fillId="3" borderId="0" xfId="0" applyFont="1" applyFill="1" applyAlignment="1">
      <alignment horizontal="center"/>
    </xf>
    <xf numFmtId="0" fontId="6" fillId="3" borderId="0" xfId="0" applyFont="1" applyFill="1"/>
    <xf numFmtId="166" fontId="23" fillId="16" borderId="0" xfId="0" applyNumberFormat="1" applyFont="1" applyFill="1" applyAlignment="1">
      <alignment horizontal="right" vertical="center"/>
    </xf>
    <xf numFmtId="0" fontId="15" fillId="17" borderId="0" xfId="0" applyFont="1" applyFill="1" applyAlignment="1">
      <alignment horizontal="right" vertical="center"/>
    </xf>
    <xf numFmtId="44" fontId="18" fillId="2" borderId="5" xfId="1" applyNumberFormat="1" applyFont="1" applyFill="1" applyBorder="1" applyAlignment="1">
      <alignment horizontal="center" vertical="center"/>
    </xf>
    <xf numFmtId="44" fontId="18" fillId="2" borderId="6" xfId="1" applyNumberFormat="1" applyFont="1" applyFill="1" applyBorder="1" applyAlignment="1">
      <alignment horizontal="center" vertical="center"/>
    </xf>
    <xf numFmtId="44" fontId="18" fillId="2" borderId="5" xfId="0" applyNumberFormat="1" applyFont="1" applyFill="1" applyBorder="1" applyAlignment="1">
      <alignment horizontal="center" vertical="center"/>
    </xf>
    <xf numFmtId="44" fontId="18" fillId="2" borderId="6" xfId="0" applyNumberFormat="1" applyFont="1" applyFill="1" applyBorder="1" applyAlignment="1">
      <alignment horizontal="center" vertical="center"/>
    </xf>
    <xf numFmtId="44" fontId="18" fillId="2" borderId="0" xfId="0" applyNumberFormat="1" applyFont="1" applyFill="1" applyBorder="1" applyAlignment="1">
      <alignment horizontal="center" vertical="center"/>
    </xf>
    <xf numFmtId="44" fontId="19" fillId="2" borderId="0" xfId="0" applyNumberFormat="1" applyFont="1" applyFill="1" applyAlignment="1">
      <alignment horizontal="center" vertical="center"/>
    </xf>
    <xf numFmtId="44" fontId="19" fillId="2" borderId="5" xfId="0" applyNumberFormat="1" applyFont="1" applyFill="1" applyBorder="1" applyAlignment="1">
      <alignment horizontal="center" vertical="center"/>
    </xf>
    <xf numFmtId="44" fontId="20" fillId="10" borderId="5" xfId="0" applyNumberFormat="1" applyFont="1" applyFill="1" applyBorder="1" applyAlignment="1">
      <alignment horizontal="center" vertical="center"/>
    </xf>
    <xf numFmtId="44" fontId="20" fillId="10" borderId="6" xfId="0" applyNumberFormat="1" applyFont="1" applyFill="1" applyBorder="1" applyAlignment="1">
      <alignment horizontal="center" vertical="center"/>
    </xf>
    <xf numFmtId="44" fontId="21" fillId="10" borderId="0" xfId="0" applyNumberFormat="1" applyFont="1" applyFill="1" applyBorder="1" applyAlignment="1">
      <alignment horizontal="center" vertical="center"/>
    </xf>
    <xf numFmtId="44" fontId="21" fillId="10" borderId="5" xfId="0" applyNumberFormat="1" applyFont="1" applyFill="1" applyBorder="1" applyAlignment="1">
      <alignment horizontal="center" vertical="center"/>
    </xf>
    <xf numFmtId="44" fontId="2" fillId="12" borderId="5" xfId="0" applyNumberFormat="1" applyFont="1" applyFill="1" applyBorder="1" applyAlignment="1">
      <alignment horizontal="center" vertical="center"/>
    </xf>
    <xf numFmtId="44" fontId="2" fillId="12" borderId="6" xfId="0" applyNumberFormat="1" applyFont="1" applyFill="1" applyBorder="1" applyAlignment="1">
      <alignment horizontal="center" vertical="center"/>
    </xf>
    <xf numFmtId="44" fontId="11" fillId="12" borderId="0" xfId="0" applyNumberFormat="1" applyFont="1" applyFill="1" applyBorder="1" applyAlignment="1">
      <alignment horizontal="center" vertical="center"/>
    </xf>
    <xf numFmtId="44" fontId="11" fillId="12" borderId="5" xfId="0" applyNumberFormat="1" applyFont="1" applyFill="1" applyBorder="1" applyAlignment="1">
      <alignment horizontal="center" vertical="center"/>
    </xf>
    <xf numFmtId="0" fontId="24" fillId="4" borderId="2" xfId="0" applyFont="1" applyFill="1" applyBorder="1" applyAlignment="1">
      <alignment horizontal="center" vertical="center"/>
    </xf>
    <xf numFmtId="0" fontId="25" fillId="5" borderId="2" xfId="0" applyFont="1" applyFill="1" applyBorder="1" applyAlignment="1">
      <alignment horizontal="center" vertical="center" wrapText="1"/>
    </xf>
    <xf numFmtId="0" fontId="1" fillId="4" borderId="7" xfId="0" applyFont="1" applyFill="1" applyBorder="1" applyAlignment="1">
      <alignment horizontal="center"/>
    </xf>
    <xf numFmtId="0" fontId="24" fillId="4" borderId="8" xfId="0" applyFont="1" applyFill="1" applyBorder="1" applyAlignment="1">
      <alignment horizontal="center" vertical="center"/>
    </xf>
    <xf numFmtId="0" fontId="24" fillId="4" borderId="9" xfId="0" applyFont="1" applyFill="1" applyBorder="1" applyAlignment="1">
      <alignment horizontal="center" vertical="center"/>
    </xf>
    <xf numFmtId="0" fontId="16" fillId="18" borderId="0" xfId="0" applyFont="1" applyFill="1" applyAlignment="1">
      <alignment horizontal="left" vertical="center" wrapText="1"/>
    </xf>
    <xf numFmtId="0" fontId="16" fillId="18" borderId="0" xfId="0" applyFont="1" applyFill="1" applyAlignment="1">
      <alignment horizontal="center" vertical="center" wrapText="1"/>
    </xf>
    <xf numFmtId="0" fontId="6" fillId="15" borderId="0" xfId="0" applyFont="1" applyFill="1" applyAlignment="1">
      <alignment horizontal="left" vertical="center"/>
    </xf>
    <xf numFmtId="0" fontId="27" fillId="15" borderId="0" xfId="2" applyFont="1" applyFill="1" applyAlignment="1">
      <alignment vertical="center"/>
    </xf>
    <xf numFmtId="0" fontId="5" fillId="15" borderId="0" xfId="0" applyFont="1" applyFill="1" applyAlignment="1">
      <alignment vertical="center"/>
    </xf>
    <xf numFmtId="0" fontId="6" fillId="15" borderId="0" xfId="0" applyFont="1" applyFill="1" applyAlignment="1">
      <alignment horizontal="center" vertical="center"/>
    </xf>
    <xf numFmtId="165" fontId="6" fillId="15" borderId="0" xfId="0" applyNumberFormat="1" applyFont="1" applyFill="1" applyAlignment="1">
      <alignment horizontal="center" vertical="center"/>
    </xf>
    <xf numFmtId="166" fontId="6" fillId="15" borderId="0" xfId="0" applyNumberFormat="1" applyFont="1" applyFill="1" applyAlignment="1">
      <alignment horizontal="center" vertical="center"/>
    </xf>
    <xf numFmtId="0" fontId="28" fillId="12" borderId="0" xfId="0" applyFont="1" applyFill="1" applyAlignment="1">
      <alignment horizontal="center" vertical="center"/>
    </xf>
    <xf numFmtId="0" fontId="6" fillId="7" borderId="0" xfId="0" applyFont="1" applyFill="1" applyAlignment="1">
      <alignment horizontal="left" vertical="center"/>
    </xf>
    <xf numFmtId="0" fontId="27" fillId="7" borderId="0" xfId="2" applyFont="1" applyFill="1" applyAlignment="1">
      <alignment vertical="center"/>
    </xf>
    <xf numFmtId="0" fontId="5" fillId="7" borderId="0" xfId="0" applyFont="1" applyFill="1" applyAlignment="1">
      <alignment vertical="center"/>
    </xf>
    <xf numFmtId="0" fontId="6" fillId="7" borderId="0" xfId="0" applyFont="1" applyFill="1" applyAlignment="1">
      <alignment horizontal="center" vertical="center"/>
    </xf>
    <xf numFmtId="165" fontId="6" fillId="7" borderId="0" xfId="0" applyNumberFormat="1" applyFont="1" applyFill="1" applyAlignment="1">
      <alignment horizontal="center" vertical="center"/>
    </xf>
    <xf numFmtId="166" fontId="6" fillId="7" borderId="0" xfId="0" applyNumberFormat="1" applyFont="1" applyFill="1" applyAlignment="1">
      <alignment horizontal="center" vertical="center"/>
    </xf>
    <xf numFmtId="0" fontId="28" fillId="19" borderId="0" xfId="0" applyFont="1" applyFill="1" applyAlignment="1">
      <alignment horizontal="center" vertical="center"/>
    </xf>
    <xf numFmtId="0" fontId="6" fillId="3" borderId="0" xfId="0" applyFont="1" applyFill="1" applyAlignment="1">
      <alignment horizontal="left" vertical="center"/>
    </xf>
    <xf numFmtId="0" fontId="5" fillId="3" borderId="0" xfId="0" applyFont="1" applyFill="1"/>
    <xf numFmtId="0" fontId="6" fillId="3" borderId="0" xfId="0" applyFont="1" applyFill="1" applyAlignment="1">
      <alignment horizontal="center" vertical="center"/>
    </xf>
    <xf numFmtId="165" fontId="6" fillId="3" borderId="0" xfId="0" applyNumberFormat="1" applyFont="1" applyFill="1" applyAlignment="1">
      <alignment horizontal="center" vertical="center"/>
    </xf>
    <xf numFmtId="166" fontId="6" fillId="3" borderId="0" xfId="0" applyNumberFormat="1" applyFont="1" applyFill="1" applyAlignment="1">
      <alignment horizontal="center" vertical="center"/>
    </xf>
    <xf numFmtId="0" fontId="28" fillId="20" borderId="0" xfId="0" applyFont="1" applyFill="1" applyAlignment="1">
      <alignment horizontal="center" vertical="center"/>
    </xf>
    <xf numFmtId="166" fontId="23" fillId="4" borderId="0" xfId="0" applyNumberFormat="1" applyFont="1" applyFill="1" applyAlignment="1">
      <alignment horizontal="center" vertical="center"/>
    </xf>
    <xf numFmtId="168" fontId="29" fillId="21" borderId="0" xfId="0" applyNumberFormat="1" applyFont="1" applyFill="1" applyAlignment="1">
      <alignment horizontal="center" vertical="center"/>
    </xf>
    <xf numFmtId="168" fontId="12" fillId="22" borderId="0" xfId="0" applyNumberFormat="1" applyFont="1" applyFill="1" applyAlignment="1">
      <alignment horizontal="center" vertical="center"/>
    </xf>
    <xf numFmtId="168" fontId="30" fillId="23" borderId="0" xfId="0" applyNumberFormat="1" applyFont="1" applyFill="1" applyAlignment="1">
      <alignment horizontal="center" vertical="center"/>
    </xf>
    <xf numFmtId="166" fontId="23" fillId="4" borderId="0" xfId="0" applyNumberFormat="1" applyFont="1" applyFill="1" applyBorder="1" applyAlignment="1">
      <alignment horizontal="center" vertical="center"/>
    </xf>
    <xf numFmtId="166" fontId="23" fillId="4" borderId="10" xfId="0" applyNumberFormat="1" applyFont="1" applyFill="1" applyBorder="1" applyAlignment="1">
      <alignment horizontal="center" vertical="center"/>
    </xf>
    <xf numFmtId="0" fontId="15" fillId="4" borderId="11" xfId="0" applyFont="1" applyFill="1" applyBorder="1" applyAlignment="1">
      <alignment horizontal="center" vertical="center"/>
    </xf>
    <xf numFmtId="0" fontId="15" fillId="4" borderId="10" xfId="0" applyFont="1" applyFill="1" applyBorder="1" applyAlignment="1">
      <alignment horizontal="center" vertical="center"/>
    </xf>
    <xf numFmtId="0" fontId="31" fillId="24" borderId="0" xfId="0" applyFont="1" applyFill="1" applyAlignment="1">
      <alignment horizontal="center" vertical="center" wrapText="1"/>
    </xf>
    <xf numFmtId="0" fontId="31" fillId="24" borderId="0" xfId="0" applyFont="1" applyFill="1" applyAlignment="1">
      <alignment horizontal="center" vertical="center"/>
    </xf>
  </cellXfs>
  <cellStyles count="3">
    <cellStyle name="Köprü" xfId="2" builtinId="8"/>
    <cellStyle name="Normal" xfId="0" builtinId="0"/>
    <cellStyle name="ParaBirimi" xfId="1" builtinId="4"/>
  </cellStyles>
  <dxfs count="16">
    <dxf>
      <font>
        <strike val="0"/>
        <outline val="0"/>
        <shadow val="0"/>
        <u val="none"/>
        <vertAlign val="baseline"/>
        <sz val="11"/>
        <name val="Aptos"/>
        <family val="2"/>
        <scheme val="none"/>
      </font>
    </dxf>
    <dxf>
      <font>
        <strike val="0"/>
        <outline val="0"/>
        <shadow val="0"/>
        <u val="none"/>
        <vertAlign val="baseline"/>
        <sz val="11"/>
        <name val="Aptos"/>
        <family val="2"/>
        <scheme val="none"/>
      </font>
    </dxf>
    <dxf>
      <font>
        <strike val="0"/>
        <outline val="0"/>
        <shadow val="0"/>
        <u val="none"/>
        <vertAlign val="baseline"/>
        <sz val="11"/>
        <name val="Aptos"/>
        <family val="2"/>
        <scheme val="none"/>
      </font>
      <fill>
        <patternFill patternType="solid">
          <fgColor rgb="FF2885FD"/>
          <bgColor rgb="FF00489C"/>
        </patternFill>
      </fill>
      <alignment horizontal="left" vertical="center" textRotation="0" wrapText="1" indent="0" justifyLastLine="0" shrinkToFit="0" readingOrder="0"/>
    </dxf>
    <dxf>
      <font>
        <strike val="0"/>
        <outline val="0"/>
        <shadow val="0"/>
        <u val="none"/>
        <vertAlign val="baseline"/>
        <sz val="11"/>
        <name val="Aptos"/>
        <family val="2"/>
        <scheme val="none"/>
      </font>
    </dxf>
    <dxf>
      <font>
        <strike val="0"/>
        <outline val="0"/>
        <shadow val="0"/>
        <u val="none"/>
        <vertAlign val="baseline"/>
        <sz val="11"/>
        <name val="Aptos"/>
        <family val="2"/>
        <scheme val="none"/>
      </font>
    </dxf>
    <dxf>
      <font>
        <strike val="0"/>
        <outline val="0"/>
        <shadow val="0"/>
        <u val="none"/>
        <vertAlign val="baseline"/>
        <sz val="11"/>
        <name val="Aptos"/>
        <family val="2"/>
        <scheme val="none"/>
      </font>
    </dxf>
    <dxf>
      <font>
        <strike val="0"/>
        <outline val="0"/>
        <shadow val="0"/>
        <u val="none"/>
        <vertAlign val="baseline"/>
        <sz val="11"/>
        <name val="Aptos"/>
        <family val="2"/>
        <scheme val="none"/>
      </font>
    </dxf>
    <dxf>
      <font>
        <b val="0"/>
        <i val="0"/>
        <strike val="0"/>
        <condense val="0"/>
        <extend val="0"/>
        <outline val="0"/>
        <shadow val="0"/>
        <u val="none"/>
        <vertAlign val="baseline"/>
        <sz val="11"/>
        <color theme="1"/>
        <name val="Aptos"/>
        <family val="2"/>
        <scheme val="none"/>
      </font>
      <alignment horizontal="center" vertical="bottom" textRotation="0" wrapText="0" indent="0" justifyLastLine="0" shrinkToFit="0" readingOrder="0"/>
    </dxf>
    <dxf>
      <font>
        <strike val="0"/>
        <outline val="0"/>
        <shadow val="0"/>
        <u val="none"/>
        <vertAlign val="baseline"/>
        <sz val="11"/>
        <name val="Aptos"/>
        <family val="2"/>
        <scheme val="none"/>
      </font>
    </dxf>
    <dxf>
      <font>
        <strike val="0"/>
        <outline val="0"/>
        <shadow val="0"/>
        <u val="none"/>
        <vertAlign val="baseline"/>
        <sz val="11"/>
        <name val="Aptos"/>
        <family val="2"/>
        <scheme val="none"/>
      </font>
    </dxf>
    <dxf>
      <font>
        <strike val="0"/>
        <outline val="0"/>
        <shadow val="0"/>
        <u val="none"/>
        <vertAlign val="baseline"/>
        <sz val="11"/>
        <name val="Aptos"/>
        <family val="2"/>
        <scheme val="none"/>
      </font>
    </dxf>
    <dxf>
      <font>
        <strike val="0"/>
        <outline val="0"/>
        <shadow val="0"/>
        <u val="none"/>
        <vertAlign val="baseline"/>
        <sz val="11"/>
        <name val="Aptos"/>
        <family val="2"/>
        <scheme val="none"/>
      </font>
    </dxf>
    <dxf>
      <font>
        <strike val="0"/>
        <outline val="0"/>
        <shadow val="0"/>
        <u val="none"/>
        <vertAlign val="baseline"/>
        <sz val="11"/>
        <name val="Aptos"/>
        <family val="2"/>
        <scheme val="none"/>
      </font>
    </dxf>
    <dxf>
      <fill>
        <patternFill patternType="solid">
          <fgColor rgb="FFF7F5F2"/>
          <bgColor rgb="FFF7F5F2"/>
        </patternFill>
      </fill>
    </dxf>
    <dxf>
      <fill>
        <patternFill patternType="solid">
          <fgColor rgb="FFFFFFFF"/>
          <bgColor rgb="FFFFFFFF"/>
        </patternFill>
      </fill>
    </dxf>
    <dxf>
      <fill>
        <patternFill patternType="solid">
          <fgColor rgb="FFC3F5FA"/>
          <bgColor rgb="FFC3F5FA"/>
        </patternFill>
      </fill>
    </dxf>
  </dxfs>
  <tableStyles count="1">
    <tableStyle name="Training budget II-style" pivot="0" count="3" xr9:uid="{00000000-0011-0000-FFFF-FFFF00000000}">
      <tableStyleElement type="headerRow" dxfId="15"/>
      <tableStyleElement type="firstRowStripe" dxfId="14"/>
      <tableStyleElement type="secondRowStripe" dxfId="13"/>
    </tableStyle>
  </tableStyles>
  <colors>
    <mruColors>
      <color rgb="FF00489C"/>
      <color rgb="FF95C501"/>
      <color rgb="FF282828"/>
      <color rgb="FFCDE4FF"/>
      <color rgb="FFE3FF93"/>
      <color rgb="FFF9FFE7"/>
      <color rgb="FFD9E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png"/><Relationship Id="rId1" Type="http://schemas.openxmlformats.org/officeDocument/2006/relationships/hyperlink" Target="http://www.staffevo.com" TargetMode="External"/></Relationships>
</file>

<file path=xl/drawings/_rels/drawing2.xml.rels><?xml version="1.0" encoding="UTF-8" standalone="yes"?>
<Relationships xmlns="http://schemas.openxmlformats.org/package/2006/relationships"><Relationship Id="rId3" Type="http://schemas.microsoft.com/office/2007/relationships/hdphoto" Target="../media/hdphoto2.wdp"/><Relationship Id="rId2" Type="http://schemas.openxmlformats.org/officeDocument/2006/relationships/image" Target="../media/image2.png"/><Relationship Id="rId1" Type="http://schemas.openxmlformats.org/officeDocument/2006/relationships/hyperlink" Target="http://www.staffevo.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93153</xdr:colOff>
      <xdr:row>1</xdr:row>
      <xdr:rowOff>130342</xdr:rowOff>
    </xdr:from>
    <xdr:to>
      <xdr:col>4</xdr:col>
      <xdr:colOff>48309</xdr:colOff>
      <xdr:row>1</xdr:row>
      <xdr:rowOff>461901</xdr:rowOff>
    </xdr:to>
    <xdr:pic>
      <xdr:nvPicPr>
        <xdr:cNvPr id="3" name="Resim 2">
          <a:hlinkClick xmlns:r="http://schemas.openxmlformats.org/officeDocument/2006/relationships" r:id="rId1"/>
          <a:extLst>
            <a:ext uri="{FF2B5EF4-FFF2-40B4-BE49-F238E27FC236}">
              <a16:creationId xmlns:a16="http://schemas.microsoft.com/office/drawing/2014/main" id="{A07C6C9C-60CF-B990-25A7-E45D2B3C5C75}"/>
            </a:ext>
          </a:extLst>
        </xdr:cNvPr>
        <xdr:cNvPicPr>
          <a:picLocks noChangeAspect="1"/>
        </xdr:cNvPicPr>
      </xdr:nvPicPr>
      <xdr:blipFill rotWithShape="1">
        <a:blip xmlns:r="http://schemas.openxmlformats.org/officeDocument/2006/relationships" r:embed="rId2" cstate="print">
          <a:extLst>
            <a:ext uri="{BEBA8EAE-BF5A-486C-A8C5-ECC9F3942E4B}">
              <a14:imgProps xmlns:a14="http://schemas.microsoft.com/office/drawing/2010/main">
                <a14:imgLayer r:embed="rId3">
                  <a14:imgEffect>
                    <a14:brightnessContrast bright="100000"/>
                  </a14:imgEffect>
                </a14:imgLayer>
              </a14:imgProps>
            </a:ext>
            <a:ext uri="{28A0092B-C50C-407E-A947-70E740481C1C}">
              <a14:useLocalDpi xmlns:a14="http://schemas.microsoft.com/office/drawing/2010/main" val="0"/>
            </a:ext>
          </a:extLst>
        </a:blip>
        <a:srcRect l="11520" t="42294" r="11520" b="31359"/>
        <a:stretch/>
      </xdr:blipFill>
      <xdr:spPr>
        <a:xfrm>
          <a:off x="93153" y="130342"/>
          <a:ext cx="1369223" cy="3315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93153</xdr:colOff>
      <xdr:row>1</xdr:row>
      <xdr:rowOff>130342</xdr:rowOff>
    </xdr:from>
    <xdr:to>
      <xdr:col>1</xdr:col>
      <xdr:colOff>1458009</xdr:colOff>
      <xdr:row>1</xdr:row>
      <xdr:rowOff>461901</xdr:rowOff>
    </xdr:to>
    <xdr:pic>
      <xdr:nvPicPr>
        <xdr:cNvPr id="3" name="Resim 2">
          <a:hlinkClick xmlns:r="http://schemas.openxmlformats.org/officeDocument/2006/relationships" r:id="rId1"/>
          <a:extLst>
            <a:ext uri="{FF2B5EF4-FFF2-40B4-BE49-F238E27FC236}">
              <a16:creationId xmlns:a16="http://schemas.microsoft.com/office/drawing/2014/main" id="{BDD52FED-BD4B-4674-8581-9F9D011A316F}"/>
            </a:ext>
          </a:extLst>
        </xdr:cNvPr>
        <xdr:cNvPicPr>
          <a:picLocks noChangeAspect="1"/>
        </xdr:cNvPicPr>
      </xdr:nvPicPr>
      <xdr:blipFill rotWithShape="1">
        <a:blip xmlns:r="http://schemas.openxmlformats.org/officeDocument/2006/relationships" r:embed="rId2" cstate="print">
          <a:extLst>
            <a:ext uri="{BEBA8EAE-BF5A-486C-A8C5-ECC9F3942E4B}">
              <a14:imgProps xmlns:a14="http://schemas.microsoft.com/office/drawing/2010/main">
                <a14:imgLayer r:embed="rId3">
                  <a14:imgEffect>
                    <a14:brightnessContrast bright="100000"/>
                  </a14:imgEffect>
                </a14:imgLayer>
              </a14:imgProps>
            </a:ext>
            <a:ext uri="{28A0092B-C50C-407E-A947-70E740481C1C}">
              <a14:useLocalDpi xmlns:a14="http://schemas.microsoft.com/office/drawing/2010/main" val="0"/>
            </a:ext>
          </a:extLst>
        </a:blip>
        <a:srcRect l="11520" t="42294" r="11520" b="31359"/>
        <a:stretch/>
      </xdr:blipFill>
      <xdr:spPr>
        <a:xfrm>
          <a:off x="611313" y="267502"/>
          <a:ext cx="1364856" cy="33155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3:K14" headerRowDxfId="2" dataDxfId="0" totalsRowDxfId="1">
  <autoFilter ref="B3:K14" xr:uid="{00000000-000C-0000-FFFF-FFFF00000000}"/>
  <tableColumns count="10">
    <tableColumn id="1" xr3:uid="{00000000-0010-0000-0000-000001000000}" name="Katılımcı _x000a_Bilgileri" dataDxfId="12"/>
    <tableColumn id="2" xr3:uid="{00000000-0010-0000-0000-000002000000}" name="Katılımcının Departman" dataDxfId="11"/>
    <tableColumn id="3" xr3:uid="{00000000-0010-0000-0000-000003000000}" name="Katılımcının_x000a_Pozisyon" dataDxfId="10"/>
    <tableColumn id="4" xr3:uid="{00000000-0010-0000-0000-000004000000}" name="Eğitim Faaliyeti Açıklaması" dataDxfId="9"/>
    <tableColumn id="5" xr3:uid="{00000000-0010-0000-0000-000005000000}" name="Eğitimi Veren Kurum" dataDxfId="8"/>
    <tableColumn id="10" xr3:uid="{DCDAFB41-2D6F-47C8-ADDF-259961BB04A4}" name="Eğitimin_x000a_ Türü" dataDxfId="7"/>
    <tableColumn id="6" xr3:uid="{00000000-0010-0000-0000-000006000000}" name="Eğitim_x000a_Saati" dataDxfId="6"/>
    <tableColumn id="7" xr3:uid="{00000000-0010-0000-0000-000007000000}" name="Başlangıç Tarihi" dataDxfId="5"/>
    <tableColumn id="8" xr3:uid="{00000000-0010-0000-0000-000008000000}" name="Bitiş _x000a_Tarihi" dataDxfId="4"/>
    <tableColumn id="9" xr3:uid="{00000000-0010-0000-0000-000009000000}" name="Kişi başı Eğitim Maliyeti" dataDxfId="3"/>
  </tableColumns>
  <tableStyleInfo name="Training budget II-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taffevo.com/" TargetMode="External"/><Relationship Id="rId1" Type="http://schemas.openxmlformats.org/officeDocument/2006/relationships/hyperlink" Target="http://www.staffevo.com/" TargetMode="External"/><Relationship Id="rId5" Type="http://schemas.openxmlformats.org/officeDocument/2006/relationships/table" Target="../tables/table1.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B2:T56"/>
  <sheetViews>
    <sheetView tabSelected="1" zoomScale="115" zoomScaleNormal="115" workbookViewId="0">
      <selection activeCell="F2" sqref="F2:S2"/>
    </sheetView>
  </sheetViews>
  <sheetFormatPr defaultColWidth="12.6640625" defaultRowHeight="13.8" x14ac:dyDescent="0.3"/>
  <cols>
    <col min="1" max="1" width="2.6640625" style="1" customWidth="1"/>
    <col min="2" max="2" width="6" style="1" customWidth="1"/>
    <col min="3" max="3" width="12.6640625" style="1"/>
    <col min="4" max="5" width="1.88671875" style="1" customWidth="1"/>
    <col min="6" max="7" width="10.33203125" style="1" customWidth="1"/>
    <col min="8" max="9" width="1.88671875" style="1" customWidth="1"/>
    <col min="10" max="11" width="10.109375" style="1" customWidth="1"/>
    <col min="12" max="13" width="1.88671875" style="1" customWidth="1"/>
    <col min="14" max="14" width="22.77734375" style="1" customWidth="1"/>
    <col min="15" max="16" width="1.88671875" style="1" customWidth="1"/>
    <col min="17" max="17" width="22.77734375" style="1" customWidth="1"/>
    <col min="18" max="19" width="1.88671875" style="1" customWidth="1"/>
    <col min="20" max="20" width="22.77734375" style="1" customWidth="1"/>
    <col min="21" max="21" width="2.88671875" style="1" customWidth="1"/>
    <col min="22" max="16384" width="12.6640625" style="1"/>
  </cols>
  <sheetData>
    <row r="2" spans="2:20" ht="47.4" customHeight="1" x14ac:dyDescent="0.3">
      <c r="B2" s="11"/>
      <c r="C2" s="12"/>
      <c r="D2" s="12"/>
      <c r="E2" s="13"/>
      <c r="F2" s="6" t="s">
        <v>61</v>
      </c>
      <c r="G2" s="7"/>
      <c r="H2" s="7"/>
      <c r="I2" s="7"/>
      <c r="J2" s="7"/>
      <c r="K2" s="7"/>
      <c r="L2" s="7"/>
      <c r="M2" s="7"/>
      <c r="N2" s="7"/>
      <c r="O2" s="7"/>
      <c r="P2" s="7"/>
      <c r="Q2" s="7"/>
      <c r="R2" s="7"/>
      <c r="S2" s="8"/>
      <c r="T2" s="9" t="s">
        <v>15</v>
      </c>
    </row>
    <row r="3" spans="2:20" ht="26.4" customHeight="1" x14ac:dyDescent="0.3">
      <c r="B3" s="47" t="s">
        <v>21</v>
      </c>
      <c r="C3" s="47"/>
      <c r="D3" s="47"/>
      <c r="E3" s="47"/>
      <c r="F3" s="47"/>
      <c r="G3" s="47"/>
      <c r="H3" s="47"/>
      <c r="I3" s="47"/>
      <c r="J3" s="47"/>
      <c r="K3" s="47"/>
      <c r="L3" s="47"/>
      <c r="M3" s="47"/>
      <c r="N3" s="47"/>
      <c r="O3" s="47"/>
      <c r="P3" s="47"/>
      <c r="Q3" s="47"/>
      <c r="R3" s="47"/>
      <c r="S3" s="47"/>
      <c r="T3" s="47"/>
    </row>
    <row r="4" spans="2:20" ht="21" customHeight="1" x14ac:dyDescent="0.3">
      <c r="B4" s="22"/>
      <c r="C4" s="22"/>
      <c r="D4" s="22"/>
      <c r="E4" s="23" t="s">
        <v>16</v>
      </c>
      <c r="F4" s="23"/>
      <c r="G4" s="23"/>
      <c r="H4" s="23"/>
      <c r="I4" s="23" t="s">
        <v>17</v>
      </c>
      <c r="J4" s="23"/>
      <c r="K4" s="23"/>
      <c r="L4" s="23"/>
      <c r="M4" s="23" t="s">
        <v>18</v>
      </c>
      <c r="N4" s="23"/>
      <c r="O4" s="23"/>
      <c r="P4" s="23" t="s">
        <v>19</v>
      </c>
      <c r="Q4" s="23"/>
      <c r="R4" s="23"/>
      <c r="S4" s="24"/>
      <c r="T4" s="16" t="s">
        <v>9</v>
      </c>
    </row>
    <row r="5" spans="2:20" ht="21.6" customHeight="1" x14ac:dyDescent="0.3">
      <c r="B5" s="17"/>
      <c r="C5" s="18" t="s">
        <v>1</v>
      </c>
      <c r="D5" s="18"/>
      <c r="E5" s="54">
        <v>375000</v>
      </c>
      <c r="F5" s="38"/>
      <c r="G5" s="38"/>
      <c r="H5" s="55"/>
      <c r="I5" s="56">
        <v>375000</v>
      </c>
      <c r="J5" s="39"/>
      <c r="K5" s="39"/>
      <c r="L5" s="57"/>
      <c r="M5" s="56">
        <v>375000</v>
      </c>
      <c r="N5" s="58"/>
      <c r="O5" s="57"/>
      <c r="P5" s="56">
        <v>375000</v>
      </c>
      <c r="Q5" s="39"/>
      <c r="R5" s="57"/>
      <c r="S5" s="60">
        <f>E5+I5+M5+P5</f>
        <v>1500000</v>
      </c>
      <c r="T5" s="59"/>
    </row>
    <row r="6" spans="2:20" ht="21.6" customHeight="1" x14ac:dyDescent="0.3">
      <c r="B6" s="19"/>
      <c r="C6" s="20" t="s">
        <v>2</v>
      </c>
      <c r="D6" s="20"/>
      <c r="E6" s="61">
        <f>T19</f>
        <v>158500</v>
      </c>
      <c r="F6" s="40"/>
      <c r="G6" s="40"/>
      <c r="H6" s="62"/>
      <c r="I6" s="61">
        <f>T31</f>
        <v>312500</v>
      </c>
      <c r="J6" s="40"/>
      <c r="K6" s="40"/>
      <c r="L6" s="62"/>
      <c r="M6" s="61">
        <f>T43</f>
        <v>201000</v>
      </c>
      <c r="N6" s="40"/>
      <c r="O6" s="62"/>
      <c r="P6" s="61">
        <f>T55</f>
        <v>390500</v>
      </c>
      <c r="Q6" s="40"/>
      <c r="R6" s="62"/>
      <c r="S6" s="64">
        <f>E6+I6+M6+P6</f>
        <v>1062500</v>
      </c>
      <c r="T6" s="63"/>
    </row>
    <row r="7" spans="2:20" ht="21.6" customHeight="1" x14ac:dyDescent="0.3">
      <c r="B7" s="21"/>
      <c r="C7" s="41" t="s">
        <v>3</v>
      </c>
      <c r="D7" s="41"/>
      <c r="E7" s="65">
        <f>(E5-E6)</f>
        <v>216500</v>
      </c>
      <c r="F7" s="42"/>
      <c r="G7" s="42"/>
      <c r="H7" s="66"/>
      <c r="I7" s="65">
        <f>(I5-I6)</f>
        <v>62500</v>
      </c>
      <c r="J7" s="42"/>
      <c r="K7" s="42"/>
      <c r="L7" s="66"/>
      <c r="M7" s="65">
        <f>(M5-M6)</f>
        <v>174000</v>
      </c>
      <c r="N7" s="42"/>
      <c r="O7" s="66"/>
      <c r="P7" s="65">
        <f>(P5-P6)</f>
        <v>-15500</v>
      </c>
      <c r="Q7" s="42"/>
      <c r="R7" s="66"/>
      <c r="S7" s="68">
        <f>E7+I7+M7+P7</f>
        <v>437500</v>
      </c>
      <c r="T7" s="67"/>
    </row>
    <row r="8" spans="2:20" ht="5.4" customHeight="1" x14ac:dyDescent="0.3">
      <c r="B8" s="49"/>
      <c r="C8" s="49"/>
      <c r="D8" s="49"/>
      <c r="E8" s="49"/>
      <c r="F8" s="49"/>
      <c r="G8" s="49"/>
      <c r="H8" s="49"/>
      <c r="I8" s="49"/>
      <c r="J8" s="49"/>
      <c r="K8" s="49"/>
      <c r="L8" s="49"/>
      <c r="M8" s="49"/>
      <c r="N8" s="49"/>
      <c r="O8" s="49"/>
      <c r="P8" s="49"/>
      <c r="Q8" s="49"/>
      <c r="R8" s="50"/>
      <c r="S8" s="50"/>
      <c r="T8" s="51"/>
    </row>
    <row r="9" spans="2:20" ht="26.4" customHeight="1" x14ac:dyDescent="0.3">
      <c r="B9" s="48" t="s">
        <v>23</v>
      </c>
      <c r="C9" s="48"/>
      <c r="D9" s="48"/>
      <c r="E9" s="48"/>
      <c r="F9" s="48"/>
      <c r="G9" s="48"/>
      <c r="H9" s="48"/>
      <c r="I9" s="48"/>
      <c r="J9" s="48"/>
      <c r="K9" s="48"/>
      <c r="L9" s="48"/>
      <c r="M9" s="48"/>
      <c r="N9" s="48"/>
      <c r="O9" s="48"/>
      <c r="P9" s="48"/>
      <c r="Q9" s="48"/>
      <c r="R9" s="48"/>
      <c r="S9" s="48"/>
      <c r="T9" s="48"/>
    </row>
    <row r="10" spans="2:20" s="15" customFormat="1" ht="19.8" customHeight="1" x14ac:dyDescent="0.3">
      <c r="B10" s="43" t="s">
        <v>22</v>
      </c>
      <c r="C10" s="44" t="s">
        <v>24</v>
      </c>
      <c r="D10" s="44"/>
      <c r="E10" s="44"/>
      <c r="F10" s="44"/>
      <c r="G10" s="44" t="s">
        <v>25</v>
      </c>
      <c r="H10" s="44"/>
      <c r="I10" s="44"/>
      <c r="J10" s="44"/>
      <c r="K10" s="45" t="s">
        <v>7</v>
      </c>
      <c r="L10" s="45"/>
      <c r="M10" s="45"/>
      <c r="N10" s="46" t="s">
        <v>28</v>
      </c>
      <c r="O10" s="46"/>
      <c r="P10" s="46"/>
      <c r="Q10" s="46" t="s">
        <v>26</v>
      </c>
      <c r="R10" s="46"/>
      <c r="S10" s="46"/>
      <c r="T10" s="43" t="s">
        <v>27</v>
      </c>
    </row>
    <row r="11" spans="2:20" s="25" customFormat="1" x14ac:dyDescent="0.3">
      <c r="B11" s="32">
        <v>1</v>
      </c>
      <c r="C11" s="33" t="s">
        <v>29</v>
      </c>
      <c r="D11" s="33"/>
      <c r="E11" s="33"/>
      <c r="F11" s="33"/>
      <c r="G11" s="33" t="s">
        <v>5</v>
      </c>
      <c r="H11" s="33"/>
      <c r="I11" s="33"/>
      <c r="J11" s="33"/>
      <c r="K11" s="34">
        <v>25</v>
      </c>
      <c r="L11" s="34"/>
      <c r="M11" s="34"/>
      <c r="N11" s="35">
        <v>45670</v>
      </c>
      <c r="O11" s="35"/>
      <c r="P11" s="35"/>
      <c r="Q11" s="36">
        <v>2500</v>
      </c>
      <c r="R11" s="36"/>
      <c r="S11" s="36"/>
      <c r="T11" s="37">
        <f>K11*Q11</f>
        <v>62500</v>
      </c>
    </row>
    <row r="12" spans="2:20" s="25" customFormat="1" x14ac:dyDescent="0.3">
      <c r="B12" s="26">
        <v>2</v>
      </c>
      <c r="C12" s="27" t="s">
        <v>30</v>
      </c>
      <c r="D12" s="27"/>
      <c r="E12" s="27"/>
      <c r="F12" s="27"/>
      <c r="G12" s="27" t="s">
        <v>8</v>
      </c>
      <c r="H12" s="27"/>
      <c r="I12" s="27"/>
      <c r="J12" s="27"/>
      <c r="K12" s="28">
        <v>16</v>
      </c>
      <c r="L12" s="28"/>
      <c r="M12" s="28"/>
      <c r="N12" s="29">
        <v>45674</v>
      </c>
      <c r="O12" s="29"/>
      <c r="P12" s="29"/>
      <c r="Q12" s="30">
        <v>2000</v>
      </c>
      <c r="R12" s="30"/>
      <c r="S12" s="30"/>
      <c r="T12" s="31">
        <f>K12*Q12</f>
        <v>32000</v>
      </c>
    </row>
    <row r="13" spans="2:20" s="25" customFormat="1" x14ac:dyDescent="0.3">
      <c r="B13" s="32">
        <v>3</v>
      </c>
      <c r="C13" s="33" t="s">
        <v>4</v>
      </c>
      <c r="D13" s="33"/>
      <c r="E13" s="33"/>
      <c r="F13" s="33"/>
      <c r="G13" s="33" t="s">
        <v>5</v>
      </c>
      <c r="H13" s="33"/>
      <c r="I13" s="33"/>
      <c r="J13" s="33"/>
      <c r="K13" s="34">
        <v>10</v>
      </c>
      <c r="L13" s="34"/>
      <c r="M13" s="34"/>
      <c r="N13" s="35">
        <v>45678</v>
      </c>
      <c r="O13" s="35"/>
      <c r="P13" s="35"/>
      <c r="Q13" s="36">
        <v>3000</v>
      </c>
      <c r="R13" s="36"/>
      <c r="S13" s="36"/>
      <c r="T13" s="37">
        <f>K13*Q13</f>
        <v>30000</v>
      </c>
    </row>
    <row r="14" spans="2:20" s="25" customFormat="1" x14ac:dyDescent="0.3">
      <c r="B14" s="26">
        <v>4</v>
      </c>
      <c r="C14" s="27" t="s">
        <v>6</v>
      </c>
      <c r="D14" s="27"/>
      <c r="E14" s="27"/>
      <c r="F14" s="27"/>
      <c r="G14" s="27" t="s">
        <v>8</v>
      </c>
      <c r="H14" s="27"/>
      <c r="I14" s="27"/>
      <c r="J14" s="27"/>
      <c r="K14" s="28">
        <v>34</v>
      </c>
      <c r="L14" s="28"/>
      <c r="M14" s="28"/>
      <c r="N14" s="29">
        <v>45682</v>
      </c>
      <c r="O14" s="29"/>
      <c r="P14" s="29"/>
      <c r="Q14" s="30">
        <v>1000</v>
      </c>
      <c r="R14" s="30"/>
      <c r="S14" s="30"/>
      <c r="T14" s="31">
        <f>K14*Q14</f>
        <v>34000</v>
      </c>
    </row>
    <row r="15" spans="2:20" s="25" customFormat="1" x14ac:dyDescent="0.3">
      <c r="B15" s="32">
        <v>5</v>
      </c>
      <c r="C15" s="33"/>
      <c r="D15" s="33"/>
      <c r="E15" s="33"/>
      <c r="F15" s="33"/>
      <c r="G15" s="33"/>
      <c r="H15" s="33"/>
      <c r="I15" s="33"/>
      <c r="J15" s="33"/>
      <c r="K15" s="34"/>
      <c r="L15" s="34"/>
      <c r="M15" s="34"/>
      <c r="N15" s="35"/>
      <c r="O15" s="35"/>
      <c r="P15" s="35"/>
      <c r="Q15" s="36">
        <f>(N15*P15)</f>
        <v>0</v>
      </c>
      <c r="R15" s="36"/>
      <c r="S15" s="36"/>
      <c r="T15" s="37">
        <f>(P15*Q15)</f>
        <v>0</v>
      </c>
    </row>
    <row r="16" spans="2:20" s="25" customFormat="1" x14ac:dyDescent="0.3">
      <c r="B16" s="26">
        <v>6</v>
      </c>
      <c r="C16" s="27"/>
      <c r="D16" s="27"/>
      <c r="E16" s="27"/>
      <c r="F16" s="27"/>
      <c r="G16" s="27"/>
      <c r="H16" s="27"/>
      <c r="I16" s="27"/>
      <c r="J16" s="27"/>
      <c r="K16" s="28"/>
      <c r="L16" s="28"/>
      <c r="M16" s="28"/>
      <c r="N16" s="29"/>
      <c r="O16" s="29"/>
      <c r="P16" s="29"/>
      <c r="Q16" s="30">
        <f>(N16*P16)</f>
        <v>0</v>
      </c>
      <c r="R16" s="30"/>
      <c r="S16" s="30"/>
      <c r="T16" s="31">
        <f>(P16*Q16)</f>
        <v>0</v>
      </c>
    </row>
    <row r="17" spans="2:20" s="25" customFormat="1" x14ac:dyDescent="0.3">
      <c r="B17" s="32">
        <v>7</v>
      </c>
      <c r="C17" s="33"/>
      <c r="D17" s="33"/>
      <c r="E17" s="33"/>
      <c r="F17" s="33"/>
      <c r="G17" s="33"/>
      <c r="H17" s="33"/>
      <c r="I17" s="33"/>
      <c r="J17" s="33"/>
      <c r="K17" s="34"/>
      <c r="L17" s="34"/>
      <c r="M17" s="34"/>
      <c r="N17" s="35"/>
      <c r="O17" s="35"/>
      <c r="P17" s="35"/>
      <c r="Q17" s="36">
        <f t="shared" ref="Q17:Q18" si="0">(N17*P17)</f>
        <v>0</v>
      </c>
      <c r="R17" s="36"/>
      <c r="S17" s="36"/>
      <c r="T17" s="37">
        <f>(P17*Q17)</f>
        <v>0</v>
      </c>
    </row>
    <row r="18" spans="2:20" s="25" customFormat="1" x14ac:dyDescent="0.3">
      <c r="B18" s="26">
        <v>8</v>
      </c>
      <c r="C18" s="27"/>
      <c r="D18" s="27"/>
      <c r="E18" s="27"/>
      <c r="F18" s="27"/>
      <c r="G18" s="27"/>
      <c r="H18" s="27"/>
      <c r="I18" s="27"/>
      <c r="J18" s="27"/>
      <c r="K18" s="28"/>
      <c r="L18" s="28"/>
      <c r="M18" s="28"/>
      <c r="N18" s="29"/>
      <c r="O18" s="29"/>
      <c r="P18" s="29"/>
      <c r="Q18" s="30">
        <f t="shared" si="0"/>
        <v>0</v>
      </c>
      <c r="R18" s="30"/>
      <c r="S18" s="30"/>
      <c r="T18" s="31">
        <f>(P18*Q18)</f>
        <v>0</v>
      </c>
    </row>
    <row r="19" spans="2:20" s="10" customFormat="1" ht="21.6" customHeight="1" x14ac:dyDescent="0.25">
      <c r="B19" s="53" t="s">
        <v>32</v>
      </c>
      <c r="C19" s="53"/>
      <c r="D19" s="53"/>
      <c r="E19" s="53"/>
      <c r="F19" s="53"/>
      <c r="G19" s="53"/>
      <c r="H19" s="53"/>
      <c r="I19" s="53"/>
      <c r="J19" s="53"/>
      <c r="K19" s="53"/>
      <c r="L19" s="53"/>
      <c r="M19" s="53"/>
      <c r="N19" s="53"/>
      <c r="O19" s="53"/>
      <c r="P19" s="53"/>
      <c r="Q19" s="53"/>
      <c r="R19" s="53"/>
      <c r="S19" s="53"/>
      <c r="T19" s="52">
        <f>SUM(T11:T18)</f>
        <v>158500</v>
      </c>
    </row>
    <row r="20" spans="2:20" ht="12" customHeight="1" x14ac:dyDescent="0.3">
      <c r="B20" s="49"/>
      <c r="C20" s="49"/>
      <c r="D20" s="49"/>
      <c r="E20" s="49"/>
      <c r="F20" s="49"/>
      <c r="G20" s="49"/>
      <c r="H20" s="49"/>
      <c r="I20" s="49"/>
      <c r="J20" s="49"/>
      <c r="K20" s="49"/>
      <c r="L20" s="49"/>
      <c r="M20" s="49"/>
      <c r="N20" s="49"/>
      <c r="O20" s="49"/>
      <c r="P20" s="49"/>
      <c r="Q20" s="49"/>
      <c r="R20" s="50"/>
      <c r="S20" s="50"/>
      <c r="T20" s="51"/>
    </row>
    <row r="21" spans="2:20" ht="26.4" customHeight="1" x14ac:dyDescent="0.3">
      <c r="B21" s="48" t="s">
        <v>31</v>
      </c>
      <c r="C21" s="48"/>
      <c r="D21" s="48"/>
      <c r="E21" s="48"/>
      <c r="F21" s="48"/>
      <c r="G21" s="48"/>
      <c r="H21" s="48"/>
      <c r="I21" s="48"/>
      <c r="J21" s="48"/>
      <c r="K21" s="48"/>
      <c r="L21" s="48"/>
      <c r="M21" s="48"/>
      <c r="N21" s="48"/>
      <c r="O21" s="48"/>
      <c r="P21" s="48"/>
      <c r="Q21" s="48"/>
      <c r="R21" s="48"/>
      <c r="S21" s="48"/>
      <c r="T21" s="48"/>
    </row>
    <row r="22" spans="2:20" s="15" customFormat="1" ht="19.8" customHeight="1" x14ac:dyDescent="0.3">
      <c r="B22" s="43" t="s">
        <v>22</v>
      </c>
      <c r="C22" s="44" t="s">
        <v>24</v>
      </c>
      <c r="D22" s="44"/>
      <c r="E22" s="44"/>
      <c r="F22" s="44"/>
      <c r="G22" s="44" t="s">
        <v>25</v>
      </c>
      <c r="H22" s="44"/>
      <c r="I22" s="44"/>
      <c r="J22" s="44"/>
      <c r="K22" s="45" t="s">
        <v>7</v>
      </c>
      <c r="L22" s="45"/>
      <c r="M22" s="45"/>
      <c r="N22" s="46" t="s">
        <v>28</v>
      </c>
      <c r="O22" s="46"/>
      <c r="P22" s="46"/>
      <c r="Q22" s="46" t="s">
        <v>26</v>
      </c>
      <c r="R22" s="46"/>
      <c r="S22" s="46"/>
      <c r="T22" s="43" t="s">
        <v>27</v>
      </c>
    </row>
    <row r="23" spans="2:20" s="25" customFormat="1" x14ac:dyDescent="0.3">
      <c r="B23" s="32">
        <v>9</v>
      </c>
      <c r="C23" s="33" t="s">
        <v>34</v>
      </c>
      <c r="D23" s="33"/>
      <c r="E23" s="33"/>
      <c r="F23" s="33"/>
      <c r="G23" s="33" t="s">
        <v>5</v>
      </c>
      <c r="H23" s="33"/>
      <c r="I23" s="33"/>
      <c r="J23" s="33"/>
      <c r="K23" s="34">
        <v>3</v>
      </c>
      <c r="L23" s="34"/>
      <c r="M23" s="34"/>
      <c r="N23" s="35">
        <v>45760</v>
      </c>
      <c r="O23" s="35"/>
      <c r="P23" s="35"/>
      <c r="Q23" s="36">
        <v>2500</v>
      </c>
      <c r="R23" s="36"/>
      <c r="S23" s="36"/>
      <c r="T23" s="37">
        <f>K23*Q23</f>
        <v>7500</v>
      </c>
    </row>
    <row r="24" spans="2:20" s="25" customFormat="1" x14ac:dyDescent="0.3">
      <c r="B24" s="26">
        <v>10</v>
      </c>
      <c r="C24" s="27" t="s">
        <v>35</v>
      </c>
      <c r="D24" s="27"/>
      <c r="E24" s="27"/>
      <c r="F24" s="27"/>
      <c r="G24" s="27" t="s">
        <v>8</v>
      </c>
      <c r="H24" s="27"/>
      <c r="I24" s="27"/>
      <c r="J24" s="27"/>
      <c r="K24" s="28">
        <v>18</v>
      </c>
      <c r="L24" s="28"/>
      <c r="M24" s="28"/>
      <c r="N24" s="29">
        <v>45764</v>
      </c>
      <c r="O24" s="29"/>
      <c r="P24" s="29"/>
      <c r="Q24" s="30">
        <v>10000</v>
      </c>
      <c r="R24" s="30"/>
      <c r="S24" s="30"/>
      <c r="T24" s="31">
        <f>K24*Q24</f>
        <v>180000</v>
      </c>
    </row>
    <row r="25" spans="2:20" s="25" customFormat="1" x14ac:dyDescent="0.3">
      <c r="B25" s="32">
        <v>11</v>
      </c>
      <c r="C25" s="33" t="s">
        <v>37</v>
      </c>
      <c r="D25" s="33"/>
      <c r="E25" s="33"/>
      <c r="F25" s="33"/>
      <c r="G25" s="33" t="s">
        <v>36</v>
      </c>
      <c r="H25" s="33"/>
      <c r="I25" s="33"/>
      <c r="J25" s="33"/>
      <c r="K25" s="34">
        <v>50</v>
      </c>
      <c r="L25" s="34"/>
      <c r="M25" s="34"/>
      <c r="N25" s="35">
        <v>45768</v>
      </c>
      <c r="O25" s="35"/>
      <c r="P25" s="35"/>
      <c r="Q25" s="36">
        <v>500</v>
      </c>
      <c r="R25" s="36"/>
      <c r="S25" s="36"/>
      <c r="T25" s="37">
        <f>K25*Q25</f>
        <v>25000</v>
      </c>
    </row>
    <row r="26" spans="2:20" s="25" customFormat="1" x14ac:dyDescent="0.3">
      <c r="B26" s="26">
        <v>12</v>
      </c>
      <c r="C26" s="27" t="s">
        <v>38</v>
      </c>
      <c r="D26" s="27"/>
      <c r="E26" s="27"/>
      <c r="F26" s="27"/>
      <c r="G26" s="27" t="s">
        <v>39</v>
      </c>
      <c r="H26" s="27"/>
      <c r="I26" s="27"/>
      <c r="J26" s="27"/>
      <c r="K26" s="28">
        <v>10</v>
      </c>
      <c r="L26" s="28"/>
      <c r="M26" s="28"/>
      <c r="N26" s="29">
        <v>45772</v>
      </c>
      <c r="O26" s="29"/>
      <c r="P26" s="29"/>
      <c r="Q26" s="30">
        <v>10000</v>
      </c>
      <c r="R26" s="30"/>
      <c r="S26" s="30"/>
      <c r="T26" s="31">
        <f>K26*Q26</f>
        <v>100000</v>
      </c>
    </row>
    <row r="27" spans="2:20" s="25" customFormat="1" x14ac:dyDescent="0.3">
      <c r="B27" s="32">
        <v>13</v>
      </c>
      <c r="C27" s="33"/>
      <c r="D27" s="33"/>
      <c r="E27" s="33"/>
      <c r="F27" s="33"/>
      <c r="G27" s="33"/>
      <c r="H27" s="33"/>
      <c r="I27" s="33"/>
      <c r="J27" s="33"/>
      <c r="K27" s="34"/>
      <c r="L27" s="34"/>
      <c r="M27" s="34"/>
      <c r="N27" s="35"/>
      <c r="O27" s="35"/>
      <c r="P27" s="35"/>
      <c r="Q27" s="36">
        <f>(N27*P27)</f>
        <v>0</v>
      </c>
      <c r="R27" s="36"/>
      <c r="S27" s="36"/>
      <c r="T27" s="37">
        <f>(P27*Q27)</f>
        <v>0</v>
      </c>
    </row>
    <row r="28" spans="2:20" s="25" customFormat="1" x14ac:dyDescent="0.3">
      <c r="B28" s="26">
        <v>14</v>
      </c>
      <c r="C28" s="27"/>
      <c r="D28" s="27"/>
      <c r="E28" s="27"/>
      <c r="F28" s="27"/>
      <c r="G28" s="27"/>
      <c r="H28" s="27"/>
      <c r="I28" s="27"/>
      <c r="J28" s="27"/>
      <c r="K28" s="28"/>
      <c r="L28" s="28"/>
      <c r="M28" s="28"/>
      <c r="N28" s="29"/>
      <c r="O28" s="29"/>
      <c r="P28" s="29"/>
      <c r="Q28" s="30">
        <f>(N28*P28)</f>
        <v>0</v>
      </c>
      <c r="R28" s="30"/>
      <c r="S28" s="30"/>
      <c r="T28" s="31">
        <f>(P28*Q28)</f>
        <v>0</v>
      </c>
    </row>
    <row r="29" spans="2:20" s="25" customFormat="1" x14ac:dyDescent="0.3">
      <c r="B29" s="32">
        <v>15</v>
      </c>
      <c r="C29" s="33"/>
      <c r="D29" s="33"/>
      <c r="E29" s="33"/>
      <c r="F29" s="33"/>
      <c r="G29" s="33"/>
      <c r="H29" s="33"/>
      <c r="I29" s="33"/>
      <c r="J29" s="33"/>
      <c r="K29" s="34"/>
      <c r="L29" s="34"/>
      <c r="M29" s="34"/>
      <c r="N29" s="35"/>
      <c r="O29" s="35"/>
      <c r="P29" s="35"/>
      <c r="Q29" s="36">
        <f t="shared" ref="Q29:Q30" si="1">(N29*P29)</f>
        <v>0</v>
      </c>
      <c r="R29" s="36"/>
      <c r="S29" s="36"/>
      <c r="T29" s="37">
        <f>(P29*Q29)</f>
        <v>0</v>
      </c>
    </row>
    <row r="30" spans="2:20" s="25" customFormat="1" x14ac:dyDescent="0.3">
      <c r="B30" s="26">
        <v>16</v>
      </c>
      <c r="C30" s="27"/>
      <c r="D30" s="27"/>
      <c r="E30" s="27"/>
      <c r="F30" s="27"/>
      <c r="G30" s="27"/>
      <c r="H30" s="27"/>
      <c r="I30" s="27"/>
      <c r="J30" s="27"/>
      <c r="K30" s="28"/>
      <c r="L30" s="28"/>
      <c r="M30" s="28"/>
      <c r="N30" s="29"/>
      <c r="O30" s="29"/>
      <c r="P30" s="29"/>
      <c r="Q30" s="30">
        <f t="shared" si="1"/>
        <v>0</v>
      </c>
      <c r="R30" s="30"/>
      <c r="S30" s="30"/>
      <c r="T30" s="31">
        <f>(P30*Q30)</f>
        <v>0</v>
      </c>
    </row>
    <row r="31" spans="2:20" s="10" customFormat="1" ht="21.6" customHeight="1" x14ac:dyDescent="0.25">
      <c r="B31" s="53" t="s">
        <v>33</v>
      </c>
      <c r="C31" s="53"/>
      <c r="D31" s="53"/>
      <c r="E31" s="53"/>
      <c r="F31" s="53"/>
      <c r="G31" s="53"/>
      <c r="H31" s="53"/>
      <c r="I31" s="53"/>
      <c r="J31" s="53"/>
      <c r="K31" s="53"/>
      <c r="L31" s="53"/>
      <c r="M31" s="53"/>
      <c r="N31" s="53"/>
      <c r="O31" s="53"/>
      <c r="P31" s="53"/>
      <c r="Q31" s="53"/>
      <c r="R31" s="53"/>
      <c r="S31" s="53"/>
      <c r="T31" s="52">
        <f>SUM(T23:T30)</f>
        <v>312500</v>
      </c>
    </row>
    <row r="32" spans="2:20" ht="12" customHeight="1" x14ac:dyDescent="0.3">
      <c r="B32" s="49"/>
      <c r="C32" s="49"/>
      <c r="D32" s="49"/>
      <c r="E32" s="49"/>
      <c r="F32" s="49"/>
      <c r="G32" s="49"/>
      <c r="H32" s="49"/>
      <c r="I32" s="49"/>
      <c r="J32" s="49"/>
      <c r="K32" s="49"/>
      <c r="L32" s="49"/>
      <c r="M32" s="49"/>
      <c r="N32" s="49"/>
      <c r="O32" s="49"/>
      <c r="P32" s="49"/>
      <c r="Q32" s="49"/>
      <c r="R32" s="50"/>
      <c r="S32" s="50"/>
      <c r="T32" s="51"/>
    </row>
    <row r="33" spans="2:20" ht="26.4" customHeight="1" x14ac:dyDescent="0.3">
      <c r="B33" s="48" t="s">
        <v>40</v>
      </c>
      <c r="C33" s="48"/>
      <c r="D33" s="48"/>
      <c r="E33" s="48"/>
      <c r="F33" s="48"/>
      <c r="G33" s="48"/>
      <c r="H33" s="48"/>
      <c r="I33" s="48"/>
      <c r="J33" s="48"/>
      <c r="K33" s="48"/>
      <c r="L33" s="48"/>
      <c r="M33" s="48"/>
      <c r="N33" s="48"/>
      <c r="O33" s="48"/>
      <c r="P33" s="48"/>
      <c r="Q33" s="48"/>
      <c r="R33" s="48"/>
      <c r="S33" s="48"/>
      <c r="T33" s="48"/>
    </row>
    <row r="34" spans="2:20" s="15" customFormat="1" ht="19.8" customHeight="1" x14ac:dyDescent="0.3">
      <c r="B34" s="43" t="s">
        <v>22</v>
      </c>
      <c r="C34" s="44" t="s">
        <v>24</v>
      </c>
      <c r="D34" s="44"/>
      <c r="E34" s="44"/>
      <c r="F34" s="44"/>
      <c r="G34" s="44" t="s">
        <v>25</v>
      </c>
      <c r="H34" s="44"/>
      <c r="I34" s="44"/>
      <c r="J34" s="44"/>
      <c r="K34" s="45" t="s">
        <v>7</v>
      </c>
      <c r="L34" s="45"/>
      <c r="M34" s="45"/>
      <c r="N34" s="46" t="s">
        <v>28</v>
      </c>
      <c r="O34" s="46"/>
      <c r="P34" s="46"/>
      <c r="Q34" s="46" t="s">
        <v>26</v>
      </c>
      <c r="R34" s="46"/>
      <c r="S34" s="46"/>
      <c r="T34" s="43" t="s">
        <v>27</v>
      </c>
    </row>
    <row r="35" spans="2:20" s="25" customFormat="1" x14ac:dyDescent="0.3">
      <c r="B35" s="32">
        <v>17</v>
      </c>
      <c r="C35" s="33" t="s">
        <v>29</v>
      </c>
      <c r="D35" s="33"/>
      <c r="E35" s="33"/>
      <c r="F35" s="33"/>
      <c r="G35" s="33" t="s">
        <v>5</v>
      </c>
      <c r="H35" s="33"/>
      <c r="I35" s="33"/>
      <c r="J35" s="33"/>
      <c r="K35" s="34">
        <v>25</v>
      </c>
      <c r="L35" s="34"/>
      <c r="M35" s="34"/>
      <c r="N35" s="35">
        <v>45670</v>
      </c>
      <c r="O35" s="35"/>
      <c r="P35" s="35"/>
      <c r="Q35" s="36">
        <v>3000</v>
      </c>
      <c r="R35" s="36"/>
      <c r="S35" s="36"/>
      <c r="T35" s="37">
        <f>K35*Q35</f>
        <v>75000</v>
      </c>
    </row>
    <row r="36" spans="2:20" s="25" customFormat="1" x14ac:dyDescent="0.3">
      <c r="B36" s="26">
        <v>18</v>
      </c>
      <c r="C36" s="27" t="s">
        <v>30</v>
      </c>
      <c r="D36" s="27"/>
      <c r="E36" s="27"/>
      <c r="F36" s="27"/>
      <c r="G36" s="27" t="s">
        <v>8</v>
      </c>
      <c r="H36" s="27"/>
      <c r="I36" s="27"/>
      <c r="J36" s="27"/>
      <c r="K36" s="28">
        <v>16</v>
      </c>
      <c r="L36" s="28"/>
      <c r="M36" s="28"/>
      <c r="N36" s="29">
        <v>45674</v>
      </c>
      <c r="O36" s="29"/>
      <c r="P36" s="29"/>
      <c r="Q36" s="30">
        <v>2500</v>
      </c>
      <c r="R36" s="30"/>
      <c r="S36" s="30"/>
      <c r="T36" s="31">
        <f>K36*Q36</f>
        <v>40000</v>
      </c>
    </row>
    <row r="37" spans="2:20" s="25" customFormat="1" x14ac:dyDescent="0.3">
      <c r="B37" s="32">
        <v>19</v>
      </c>
      <c r="C37" s="33" t="s">
        <v>4</v>
      </c>
      <c r="D37" s="33"/>
      <c r="E37" s="33"/>
      <c r="F37" s="33"/>
      <c r="G37" s="33" t="s">
        <v>5</v>
      </c>
      <c r="H37" s="33"/>
      <c r="I37" s="33"/>
      <c r="J37" s="33"/>
      <c r="K37" s="34">
        <v>10</v>
      </c>
      <c r="L37" s="34"/>
      <c r="M37" s="34"/>
      <c r="N37" s="35">
        <v>45678</v>
      </c>
      <c r="O37" s="35"/>
      <c r="P37" s="35"/>
      <c r="Q37" s="36">
        <v>3500</v>
      </c>
      <c r="R37" s="36"/>
      <c r="S37" s="36"/>
      <c r="T37" s="37">
        <f>K37*Q37</f>
        <v>35000</v>
      </c>
    </row>
    <row r="38" spans="2:20" s="25" customFormat="1" x14ac:dyDescent="0.3">
      <c r="B38" s="26">
        <v>20</v>
      </c>
      <c r="C38" s="27" t="s">
        <v>6</v>
      </c>
      <c r="D38" s="27"/>
      <c r="E38" s="27"/>
      <c r="F38" s="27"/>
      <c r="G38" s="27" t="s">
        <v>8</v>
      </c>
      <c r="H38" s="27"/>
      <c r="I38" s="27"/>
      <c r="J38" s="27"/>
      <c r="K38" s="28">
        <v>34</v>
      </c>
      <c r="L38" s="28"/>
      <c r="M38" s="28"/>
      <c r="N38" s="29">
        <v>45682</v>
      </c>
      <c r="O38" s="29"/>
      <c r="P38" s="29"/>
      <c r="Q38" s="30">
        <v>1500</v>
      </c>
      <c r="R38" s="30"/>
      <c r="S38" s="30"/>
      <c r="T38" s="31">
        <f>K38*Q38</f>
        <v>51000</v>
      </c>
    </row>
    <row r="39" spans="2:20" s="25" customFormat="1" x14ac:dyDescent="0.3">
      <c r="B39" s="32">
        <v>21</v>
      </c>
      <c r="C39" s="33"/>
      <c r="D39" s="33"/>
      <c r="E39" s="33"/>
      <c r="F39" s="33"/>
      <c r="G39" s="33"/>
      <c r="H39" s="33"/>
      <c r="I39" s="33"/>
      <c r="J39" s="33"/>
      <c r="K39" s="34"/>
      <c r="L39" s="34"/>
      <c r="M39" s="34"/>
      <c r="N39" s="35"/>
      <c r="O39" s="35"/>
      <c r="P39" s="35"/>
      <c r="Q39" s="36">
        <f>(N39*P39)</f>
        <v>0</v>
      </c>
      <c r="R39" s="36"/>
      <c r="S39" s="36"/>
      <c r="T39" s="37">
        <f>(P39*Q39)</f>
        <v>0</v>
      </c>
    </row>
    <row r="40" spans="2:20" s="25" customFormat="1" x14ac:dyDescent="0.3">
      <c r="B40" s="26">
        <v>22</v>
      </c>
      <c r="C40" s="27"/>
      <c r="D40" s="27"/>
      <c r="E40" s="27"/>
      <c r="F40" s="27"/>
      <c r="G40" s="27"/>
      <c r="H40" s="27"/>
      <c r="I40" s="27"/>
      <c r="J40" s="27"/>
      <c r="K40" s="28"/>
      <c r="L40" s="28"/>
      <c r="M40" s="28"/>
      <c r="N40" s="29"/>
      <c r="O40" s="29"/>
      <c r="P40" s="29"/>
      <c r="Q40" s="30">
        <f>(N40*P40)</f>
        <v>0</v>
      </c>
      <c r="R40" s="30"/>
      <c r="S40" s="30"/>
      <c r="T40" s="31">
        <f>(P40*Q40)</f>
        <v>0</v>
      </c>
    </row>
    <row r="41" spans="2:20" s="25" customFormat="1" x14ac:dyDescent="0.3">
      <c r="B41" s="32">
        <v>23</v>
      </c>
      <c r="C41" s="33"/>
      <c r="D41" s="33"/>
      <c r="E41" s="33"/>
      <c r="F41" s="33"/>
      <c r="G41" s="33"/>
      <c r="H41" s="33"/>
      <c r="I41" s="33"/>
      <c r="J41" s="33"/>
      <c r="K41" s="34"/>
      <c r="L41" s="34"/>
      <c r="M41" s="34"/>
      <c r="N41" s="35"/>
      <c r="O41" s="35"/>
      <c r="P41" s="35"/>
      <c r="Q41" s="36">
        <f t="shared" ref="Q41:Q42" si="2">(N41*P41)</f>
        <v>0</v>
      </c>
      <c r="R41" s="36"/>
      <c r="S41" s="36"/>
      <c r="T41" s="37">
        <f>(P41*Q41)</f>
        <v>0</v>
      </c>
    </row>
    <row r="42" spans="2:20" s="25" customFormat="1" x14ac:dyDescent="0.3">
      <c r="B42" s="26">
        <v>24</v>
      </c>
      <c r="C42" s="27"/>
      <c r="D42" s="27"/>
      <c r="E42" s="27"/>
      <c r="F42" s="27"/>
      <c r="G42" s="27"/>
      <c r="H42" s="27"/>
      <c r="I42" s="27"/>
      <c r="J42" s="27"/>
      <c r="K42" s="28"/>
      <c r="L42" s="28"/>
      <c r="M42" s="28"/>
      <c r="N42" s="29"/>
      <c r="O42" s="29"/>
      <c r="P42" s="29"/>
      <c r="Q42" s="30">
        <f t="shared" si="2"/>
        <v>0</v>
      </c>
      <c r="R42" s="30"/>
      <c r="S42" s="30"/>
      <c r="T42" s="31">
        <f>(P42*Q42)</f>
        <v>0</v>
      </c>
    </row>
    <row r="43" spans="2:20" s="10" customFormat="1" ht="21.6" customHeight="1" x14ac:dyDescent="0.25">
      <c r="B43" s="53" t="s">
        <v>42</v>
      </c>
      <c r="C43" s="53"/>
      <c r="D43" s="53"/>
      <c r="E43" s="53"/>
      <c r="F43" s="53"/>
      <c r="G43" s="53"/>
      <c r="H43" s="53"/>
      <c r="I43" s="53"/>
      <c r="J43" s="53"/>
      <c r="K43" s="53"/>
      <c r="L43" s="53"/>
      <c r="M43" s="53"/>
      <c r="N43" s="53"/>
      <c r="O43" s="53"/>
      <c r="P43" s="53"/>
      <c r="Q43" s="53"/>
      <c r="R43" s="53"/>
      <c r="S43" s="53"/>
      <c r="T43" s="52">
        <f>SUM(T35:T42)</f>
        <v>201000</v>
      </c>
    </row>
    <row r="44" spans="2:20" ht="12" customHeight="1" x14ac:dyDescent="0.3">
      <c r="B44" s="49"/>
      <c r="C44" s="49"/>
      <c r="D44" s="49"/>
      <c r="E44" s="49"/>
      <c r="F44" s="49"/>
      <c r="G44" s="49"/>
      <c r="H44" s="49"/>
      <c r="I44" s="49"/>
      <c r="J44" s="49"/>
      <c r="K44" s="49"/>
      <c r="L44" s="49"/>
      <c r="M44" s="49"/>
      <c r="N44" s="49"/>
      <c r="O44" s="49"/>
      <c r="P44" s="49"/>
      <c r="Q44" s="49"/>
      <c r="R44" s="50"/>
      <c r="S44" s="50"/>
      <c r="T44" s="51"/>
    </row>
    <row r="45" spans="2:20" ht="14.4" x14ac:dyDescent="0.3">
      <c r="B45" s="48" t="s">
        <v>41</v>
      </c>
      <c r="C45" s="48"/>
      <c r="D45" s="48"/>
      <c r="E45" s="48"/>
      <c r="F45" s="48"/>
      <c r="G45" s="48"/>
      <c r="H45" s="48"/>
      <c r="I45" s="48"/>
      <c r="J45" s="48"/>
      <c r="K45" s="48"/>
      <c r="L45" s="48"/>
      <c r="M45" s="48"/>
      <c r="N45" s="48"/>
      <c r="O45" s="48"/>
      <c r="P45" s="48"/>
      <c r="Q45" s="48"/>
      <c r="R45" s="48"/>
      <c r="S45" s="48"/>
      <c r="T45" s="48"/>
    </row>
    <row r="46" spans="2:20" x14ac:dyDescent="0.3">
      <c r="B46" s="43" t="s">
        <v>22</v>
      </c>
      <c r="C46" s="44" t="s">
        <v>24</v>
      </c>
      <c r="D46" s="44"/>
      <c r="E46" s="44"/>
      <c r="F46" s="44"/>
      <c r="G46" s="44" t="s">
        <v>25</v>
      </c>
      <c r="H46" s="44"/>
      <c r="I46" s="44"/>
      <c r="J46" s="44"/>
      <c r="K46" s="45" t="s">
        <v>7</v>
      </c>
      <c r="L46" s="45"/>
      <c r="M46" s="45"/>
      <c r="N46" s="46" t="s">
        <v>28</v>
      </c>
      <c r="O46" s="46"/>
      <c r="P46" s="46"/>
      <c r="Q46" s="46" t="s">
        <v>26</v>
      </c>
      <c r="R46" s="46"/>
      <c r="S46" s="46"/>
      <c r="T46" s="43" t="s">
        <v>27</v>
      </c>
    </row>
    <row r="47" spans="2:20" x14ac:dyDescent="0.3">
      <c r="B47" s="32">
        <v>25</v>
      </c>
      <c r="C47" s="33" t="s">
        <v>34</v>
      </c>
      <c r="D47" s="33"/>
      <c r="E47" s="33"/>
      <c r="F47" s="33"/>
      <c r="G47" s="33" t="s">
        <v>5</v>
      </c>
      <c r="H47" s="33"/>
      <c r="I47" s="33"/>
      <c r="J47" s="33"/>
      <c r="K47" s="34">
        <v>3</v>
      </c>
      <c r="L47" s="34"/>
      <c r="M47" s="34"/>
      <c r="N47" s="35">
        <v>45760</v>
      </c>
      <c r="O47" s="35"/>
      <c r="P47" s="35"/>
      <c r="Q47" s="36">
        <v>3000</v>
      </c>
      <c r="R47" s="36"/>
      <c r="S47" s="36"/>
      <c r="T47" s="37">
        <f>K47*Q47</f>
        <v>9000</v>
      </c>
    </row>
    <row r="48" spans="2:20" x14ac:dyDescent="0.3">
      <c r="B48" s="26">
        <v>26</v>
      </c>
      <c r="C48" s="27" t="s">
        <v>35</v>
      </c>
      <c r="D48" s="27"/>
      <c r="E48" s="27"/>
      <c r="F48" s="27"/>
      <c r="G48" s="27" t="s">
        <v>8</v>
      </c>
      <c r="H48" s="27"/>
      <c r="I48" s="27"/>
      <c r="J48" s="27"/>
      <c r="K48" s="28">
        <v>18</v>
      </c>
      <c r="L48" s="28"/>
      <c r="M48" s="28"/>
      <c r="N48" s="29">
        <v>45764</v>
      </c>
      <c r="O48" s="29"/>
      <c r="P48" s="29"/>
      <c r="Q48" s="30">
        <v>13000</v>
      </c>
      <c r="R48" s="30"/>
      <c r="S48" s="30"/>
      <c r="T48" s="31">
        <f>K48*Q48</f>
        <v>234000</v>
      </c>
    </row>
    <row r="49" spans="2:20" x14ac:dyDescent="0.3">
      <c r="B49" s="32">
        <v>27</v>
      </c>
      <c r="C49" s="33" t="s">
        <v>37</v>
      </c>
      <c r="D49" s="33"/>
      <c r="E49" s="33"/>
      <c r="F49" s="33"/>
      <c r="G49" s="33" t="s">
        <v>36</v>
      </c>
      <c r="H49" s="33"/>
      <c r="I49" s="33"/>
      <c r="J49" s="33"/>
      <c r="K49" s="34">
        <v>50</v>
      </c>
      <c r="L49" s="34"/>
      <c r="M49" s="34"/>
      <c r="N49" s="35">
        <v>45768</v>
      </c>
      <c r="O49" s="35"/>
      <c r="P49" s="35"/>
      <c r="Q49" s="36">
        <v>750</v>
      </c>
      <c r="R49" s="36"/>
      <c r="S49" s="36"/>
      <c r="T49" s="37">
        <f>K49*Q49</f>
        <v>37500</v>
      </c>
    </row>
    <row r="50" spans="2:20" x14ac:dyDescent="0.3">
      <c r="B50" s="26">
        <v>28</v>
      </c>
      <c r="C50" s="27" t="s">
        <v>38</v>
      </c>
      <c r="D50" s="27"/>
      <c r="E50" s="27"/>
      <c r="F50" s="27"/>
      <c r="G50" s="27" t="s">
        <v>39</v>
      </c>
      <c r="H50" s="27"/>
      <c r="I50" s="27"/>
      <c r="J50" s="27"/>
      <c r="K50" s="28">
        <v>10</v>
      </c>
      <c r="L50" s="28"/>
      <c r="M50" s="28"/>
      <c r="N50" s="29">
        <v>45772</v>
      </c>
      <c r="O50" s="29"/>
      <c r="P50" s="29"/>
      <c r="Q50" s="30">
        <v>11000</v>
      </c>
      <c r="R50" s="30"/>
      <c r="S50" s="30"/>
      <c r="T50" s="31">
        <f>K50*Q50</f>
        <v>110000</v>
      </c>
    </row>
    <row r="51" spans="2:20" x14ac:dyDescent="0.3">
      <c r="B51" s="32">
        <v>29</v>
      </c>
      <c r="C51" s="33"/>
      <c r="D51" s="33"/>
      <c r="E51" s="33"/>
      <c r="F51" s="33"/>
      <c r="G51" s="33"/>
      <c r="H51" s="33"/>
      <c r="I51" s="33"/>
      <c r="J51" s="33"/>
      <c r="K51" s="34"/>
      <c r="L51" s="34"/>
      <c r="M51" s="34"/>
      <c r="N51" s="35"/>
      <c r="O51" s="35"/>
      <c r="P51" s="35"/>
      <c r="Q51" s="36">
        <f>(N51*P51)</f>
        <v>0</v>
      </c>
      <c r="R51" s="36"/>
      <c r="S51" s="36"/>
      <c r="T51" s="37">
        <f>(P51*Q51)</f>
        <v>0</v>
      </c>
    </row>
    <row r="52" spans="2:20" x14ac:dyDescent="0.3">
      <c r="B52" s="26">
        <v>30</v>
      </c>
      <c r="C52" s="27"/>
      <c r="D52" s="27"/>
      <c r="E52" s="27"/>
      <c r="F52" s="27"/>
      <c r="G52" s="27"/>
      <c r="H52" s="27"/>
      <c r="I52" s="27"/>
      <c r="J52" s="27"/>
      <c r="K52" s="28"/>
      <c r="L52" s="28"/>
      <c r="M52" s="28"/>
      <c r="N52" s="29"/>
      <c r="O52" s="29"/>
      <c r="P52" s="29"/>
      <c r="Q52" s="30">
        <f>(N52*P52)</f>
        <v>0</v>
      </c>
      <c r="R52" s="30"/>
      <c r="S52" s="30"/>
      <c r="T52" s="31">
        <f>(P52*Q52)</f>
        <v>0</v>
      </c>
    </row>
    <row r="53" spans="2:20" x14ac:dyDescent="0.3">
      <c r="B53" s="32">
        <v>31</v>
      </c>
      <c r="C53" s="33"/>
      <c r="D53" s="33"/>
      <c r="E53" s="33"/>
      <c r="F53" s="33"/>
      <c r="G53" s="33"/>
      <c r="H53" s="33"/>
      <c r="I53" s="33"/>
      <c r="J53" s="33"/>
      <c r="K53" s="34"/>
      <c r="L53" s="34"/>
      <c r="M53" s="34"/>
      <c r="N53" s="35"/>
      <c r="O53" s="35"/>
      <c r="P53" s="35"/>
      <c r="Q53" s="36">
        <f t="shared" ref="Q53:Q54" si="3">(N53*P53)</f>
        <v>0</v>
      </c>
      <c r="R53" s="36"/>
      <c r="S53" s="36"/>
      <c r="T53" s="37">
        <f>(P53*Q53)</f>
        <v>0</v>
      </c>
    </row>
    <row r="54" spans="2:20" x14ac:dyDescent="0.3">
      <c r="B54" s="26">
        <v>32</v>
      </c>
      <c r="C54" s="27"/>
      <c r="D54" s="27"/>
      <c r="E54" s="27"/>
      <c r="F54" s="27"/>
      <c r="G54" s="27"/>
      <c r="H54" s="27"/>
      <c r="I54" s="27"/>
      <c r="J54" s="27"/>
      <c r="K54" s="28"/>
      <c r="L54" s="28"/>
      <c r="M54" s="28"/>
      <c r="N54" s="29"/>
      <c r="O54" s="29"/>
      <c r="P54" s="29"/>
      <c r="Q54" s="30">
        <f t="shared" si="3"/>
        <v>0</v>
      </c>
      <c r="R54" s="30"/>
      <c r="S54" s="30"/>
      <c r="T54" s="31">
        <f>(P54*Q54)</f>
        <v>0</v>
      </c>
    </row>
    <row r="55" spans="2:20" ht="14.4" x14ac:dyDescent="0.3">
      <c r="B55" s="53" t="s">
        <v>43</v>
      </c>
      <c r="C55" s="53"/>
      <c r="D55" s="53"/>
      <c r="E55" s="53"/>
      <c r="F55" s="53"/>
      <c r="G55" s="53"/>
      <c r="H55" s="53"/>
      <c r="I55" s="53"/>
      <c r="J55" s="53"/>
      <c r="K55" s="53"/>
      <c r="L55" s="53"/>
      <c r="M55" s="53"/>
      <c r="N55" s="53"/>
      <c r="O55" s="53"/>
      <c r="P55" s="53"/>
      <c r="Q55" s="53"/>
      <c r="R55" s="53"/>
      <c r="S55" s="53"/>
      <c r="T55" s="52">
        <f>SUM(T47:T54)</f>
        <v>390500</v>
      </c>
    </row>
    <row r="56" spans="2:20" ht="37.799999999999997" customHeight="1" x14ac:dyDescent="0.3">
      <c r="B56" s="49"/>
      <c r="C56" s="49"/>
      <c r="D56" s="49"/>
      <c r="E56" s="49"/>
      <c r="F56" s="49"/>
      <c r="G56" s="49"/>
      <c r="H56" s="49"/>
      <c r="I56" s="49"/>
      <c r="J56" s="49"/>
      <c r="K56" s="49"/>
      <c r="L56" s="49"/>
      <c r="M56" s="49"/>
      <c r="N56" s="49"/>
      <c r="O56" s="49"/>
      <c r="P56" s="49"/>
      <c r="Q56" s="49"/>
      <c r="R56" s="50"/>
      <c r="S56" s="50"/>
      <c r="T56" s="51"/>
    </row>
  </sheetData>
  <mergeCells count="215">
    <mergeCell ref="B55:S55"/>
    <mergeCell ref="B56:Q56"/>
    <mergeCell ref="C54:F54"/>
    <mergeCell ref="G54:J54"/>
    <mergeCell ref="K54:M54"/>
    <mergeCell ref="N54:P54"/>
    <mergeCell ref="Q54:S54"/>
    <mergeCell ref="C53:F53"/>
    <mergeCell ref="G53:J53"/>
    <mergeCell ref="K53:M53"/>
    <mergeCell ref="N53:P53"/>
    <mergeCell ref="Q53:S53"/>
    <mergeCell ref="G51:J51"/>
    <mergeCell ref="K51:M51"/>
    <mergeCell ref="N51:P51"/>
    <mergeCell ref="Q51:S51"/>
    <mergeCell ref="C52:F52"/>
    <mergeCell ref="G52:J52"/>
    <mergeCell ref="K52:M52"/>
    <mergeCell ref="N52:P52"/>
    <mergeCell ref="Q52:S52"/>
    <mergeCell ref="G49:J49"/>
    <mergeCell ref="K49:M49"/>
    <mergeCell ref="N49:P49"/>
    <mergeCell ref="Q49:S49"/>
    <mergeCell ref="C50:F50"/>
    <mergeCell ref="G50:J50"/>
    <mergeCell ref="K50:M50"/>
    <mergeCell ref="N50:P50"/>
    <mergeCell ref="Q50:S50"/>
    <mergeCell ref="B43:S43"/>
    <mergeCell ref="B44:Q44"/>
    <mergeCell ref="B45:T45"/>
    <mergeCell ref="C46:F46"/>
    <mergeCell ref="G46:J46"/>
    <mergeCell ref="K46:M46"/>
    <mergeCell ref="N46:P46"/>
    <mergeCell ref="Q46:S46"/>
    <mergeCell ref="C42:F42"/>
    <mergeCell ref="G42:J42"/>
    <mergeCell ref="K42:M42"/>
    <mergeCell ref="N42:P42"/>
    <mergeCell ref="Q42:S42"/>
    <mergeCell ref="C41:F41"/>
    <mergeCell ref="G41:J41"/>
    <mergeCell ref="K41:M41"/>
    <mergeCell ref="N41:P41"/>
    <mergeCell ref="Q41:S41"/>
    <mergeCell ref="C40:F40"/>
    <mergeCell ref="G40:J40"/>
    <mergeCell ref="K40:M40"/>
    <mergeCell ref="N40:P40"/>
    <mergeCell ref="Q40:S40"/>
    <mergeCell ref="C39:F39"/>
    <mergeCell ref="G39:J39"/>
    <mergeCell ref="K39:M39"/>
    <mergeCell ref="N39:P39"/>
    <mergeCell ref="Q39:S39"/>
    <mergeCell ref="C38:F38"/>
    <mergeCell ref="G38:J38"/>
    <mergeCell ref="K38:M38"/>
    <mergeCell ref="N38:P38"/>
    <mergeCell ref="Q38:S38"/>
    <mergeCell ref="C37:F37"/>
    <mergeCell ref="G37:J37"/>
    <mergeCell ref="K37:M37"/>
    <mergeCell ref="N37:P37"/>
    <mergeCell ref="Q37:S37"/>
    <mergeCell ref="Q35:S35"/>
    <mergeCell ref="C36:F36"/>
    <mergeCell ref="G36:J36"/>
    <mergeCell ref="K36:M36"/>
    <mergeCell ref="N36:P36"/>
    <mergeCell ref="Q36:S36"/>
    <mergeCell ref="B31:S31"/>
    <mergeCell ref="B32:Q32"/>
    <mergeCell ref="E5:H5"/>
    <mergeCell ref="I5:L5"/>
    <mergeCell ref="M5:O5"/>
    <mergeCell ref="P5:R5"/>
    <mergeCell ref="S5:T5"/>
    <mergeCell ref="E6:H6"/>
    <mergeCell ref="I6:L6"/>
    <mergeCell ref="M6:O6"/>
    <mergeCell ref="P6:R6"/>
    <mergeCell ref="S6:T6"/>
    <mergeCell ref="E7:H7"/>
    <mergeCell ref="I7:L7"/>
    <mergeCell ref="M7:O7"/>
    <mergeCell ref="P7:R7"/>
    <mergeCell ref="C30:F30"/>
    <mergeCell ref="G30:J30"/>
    <mergeCell ref="K30:M30"/>
    <mergeCell ref="N30:P30"/>
    <mergeCell ref="Q30:S30"/>
    <mergeCell ref="C29:F29"/>
    <mergeCell ref="G29:J29"/>
    <mergeCell ref="K29:M29"/>
    <mergeCell ref="N29:P29"/>
    <mergeCell ref="Q29:S29"/>
    <mergeCell ref="C28:F28"/>
    <mergeCell ref="G28:J28"/>
    <mergeCell ref="K28:M28"/>
    <mergeCell ref="N28:P28"/>
    <mergeCell ref="Q28:S28"/>
    <mergeCell ref="N26:P26"/>
    <mergeCell ref="Q26:S26"/>
    <mergeCell ref="C27:F27"/>
    <mergeCell ref="G27:J27"/>
    <mergeCell ref="K27:M27"/>
    <mergeCell ref="N27:P27"/>
    <mergeCell ref="Q27:S27"/>
    <mergeCell ref="N24:P24"/>
    <mergeCell ref="Q24:S24"/>
    <mergeCell ref="C25:F25"/>
    <mergeCell ref="G25:J25"/>
    <mergeCell ref="K25:M25"/>
    <mergeCell ref="N25:P25"/>
    <mergeCell ref="Q25:S25"/>
    <mergeCell ref="N22:P22"/>
    <mergeCell ref="Q22:S22"/>
    <mergeCell ref="C23:F23"/>
    <mergeCell ref="G23:J23"/>
    <mergeCell ref="K23:M23"/>
    <mergeCell ref="N23:P23"/>
    <mergeCell ref="Q23:S23"/>
    <mergeCell ref="N13:P13"/>
    <mergeCell ref="Q13:S13"/>
    <mergeCell ref="C14:F14"/>
    <mergeCell ref="G14:J14"/>
    <mergeCell ref="K14:M14"/>
    <mergeCell ref="N14:P14"/>
    <mergeCell ref="Q14:S14"/>
    <mergeCell ref="N17:P17"/>
    <mergeCell ref="Q17:S17"/>
    <mergeCell ref="C18:F18"/>
    <mergeCell ref="G18:J18"/>
    <mergeCell ref="K18:M18"/>
    <mergeCell ref="N18:P18"/>
    <mergeCell ref="Q18:S18"/>
    <mergeCell ref="B19:S19"/>
    <mergeCell ref="N15:P15"/>
    <mergeCell ref="N16:P16"/>
    <mergeCell ref="Q16:S16"/>
    <mergeCell ref="Q15:S15"/>
    <mergeCell ref="C16:F16"/>
    <mergeCell ref="G16:J16"/>
    <mergeCell ref="K16:M16"/>
    <mergeCell ref="N10:P10"/>
    <mergeCell ref="N11:P11"/>
    <mergeCell ref="N12:P12"/>
    <mergeCell ref="K12:M12"/>
    <mergeCell ref="Q10:S10"/>
    <mergeCell ref="Q11:S11"/>
    <mergeCell ref="Q12:S12"/>
    <mergeCell ref="B9:T9"/>
    <mergeCell ref="B2:E2"/>
    <mergeCell ref="F2:S2"/>
    <mergeCell ref="E4:H4"/>
    <mergeCell ref="I4:L4"/>
    <mergeCell ref="M4:O4"/>
    <mergeCell ref="P4:R4"/>
    <mergeCell ref="S7:T7"/>
    <mergeCell ref="B3:T3"/>
    <mergeCell ref="B8:Q8"/>
    <mergeCell ref="C24:F24"/>
    <mergeCell ref="G24:J24"/>
    <mergeCell ref="K24:M24"/>
    <mergeCell ref="C26:F26"/>
    <mergeCell ref="G26:J26"/>
    <mergeCell ref="K26:M26"/>
    <mergeCell ref="B20:Q20"/>
    <mergeCell ref="B21:T21"/>
    <mergeCell ref="C22:F22"/>
    <mergeCell ref="G22:J22"/>
    <mergeCell ref="K22:M22"/>
    <mergeCell ref="C17:F17"/>
    <mergeCell ref="G17:J17"/>
    <mergeCell ref="K17:M17"/>
    <mergeCell ref="C15:F15"/>
    <mergeCell ref="G15:J15"/>
    <mergeCell ref="K15:M15"/>
    <mergeCell ref="C13:F13"/>
    <mergeCell ref="G13:J13"/>
    <mergeCell ref="K13:M13"/>
    <mergeCell ref="G10:J10"/>
    <mergeCell ref="C11:F11"/>
    <mergeCell ref="C12:F12"/>
    <mergeCell ref="G11:J11"/>
    <mergeCell ref="G12:J12"/>
    <mergeCell ref="C10:F10"/>
    <mergeCell ref="K11:M11"/>
    <mergeCell ref="K10:M10"/>
    <mergeCell ref="B33:T33"/>
    <mergeCell ref="C34:F34"/>
    <mergeCell ref="G34:J34"/>
    <mergeCell ref="K34:M34"/>
    <mergeCell ref="N34:P34"/>
    <mergeCell ref="Q34:S34"/>
    <mergeCell ref="C35:F35"/>
    <mergeCell ref="G35:J35"/>
    <mergeCell ref="K35:M35"/>
    <mergeCell ref="N35:P35"/>
    <mergeCell ref="C47:F47"/>
    <mergeCell ref="G47:J47"/>
    <mergeCell ref="K47:M47"/>
    <mergeCell ref="N47:P47"/>
    <mergeCell ref="Q47:S47"/>
    <mergeCell ref="C48:F48"/>
    <mergeCell ref="G48:J48"/>
    <mergeCell ref="K48:M48"/>
    <mergeCell ref="N48:P48"/>
    <mergeCell ref="Q48:S48"/>
    <mergeCell ref="C49:F49"/>
    <mergeCell ref="C51:F51"/>
  </mergeCells>
  <pageMargins left="0.7" right="0.7" top="0.75" bottom="0.75" header="0.3" footer="0.3"/>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L43"/>
  <sheetViews>
    <sheetView view="pageBreakPreview" zoomScale="85" zoomScaleNormal="100" zoomScaleSheetLayoutView="85" workbookViewId="0">
      <selection activeCell="F24" sqref="F24"/>
    </sheetView>
  </sheetViews>
  <sheetFormatPr defaultColWidth="12.6640625" defaultRowHeight="15.75" customHeight="1" x14ac:dyDescent="0.3"/>
  <cols>
    <col min="1" max="1" width="2.109375" style="1" customWidth="1"/>
    <col min="2" max="2" width="23.21875" style="1" customWidth="1"/>
    <col min="3" max="6" width="18.5546875" style="1" customWidth="1"/>
    <col min="7" max="7" width="17.109375" style="1" customWidth="1"/>
    <col min="8" max="8" width="8.88671875" style="1" customWidth="1"/>
    <col min="9" max="10" width="13" style="1" customWidth="1"/>
    <col min="11" max="11" width="18.21875" style="1" customWidth="1"/>
    <col min="12" max="12" width="19.6640625" style="1" customWidth="1"/>
    <col min="13" max="16384" width="12.6640625" style="1"/>
  </cols>
  <sheetData>
    <row r="1" spans="1:12" ht="10.8" customHeight="1" x14ac:dyDescent="0.3"/>
    <row r="2" spans="1:12" ht="45" customHeight="1" x14ac:dyDescent="0.3">
      <c r="B2" s="71"/>
      <c r="C2" s="72" t="s">
        <v>61</v>
      </c>
      <c r="D2" s="69"/>
      <c r="E2" s="69"/>
      <c r="F2" s="69"/>
      <c r="G2" s="69"/>
      <c r="H2" s="69"/>
      <c r="I2" s="69"/>
      <c r="J2" s="69"/>
      <c r="K2" s="73"/>
      <c r="L2" s="70" t="s">
        <v>15</v>
      </c>
    </row>
    <row r="3" spans="1:12" s="14" customFormat="1" ht="38.4" customHeight="1" x14ac:dyDescent="0.3">
      <c r="A3" s="3"/>
      <c r="B3" s="74" t="s">
        <v>50</v>
      </c>
      <c r="C3" s="74" t="s">
        <v>49</v>
      </c>
      <c r="D3" s="74" t="s">
        <v>51</v>
      </c>
      <c r="E3" s="74" t="s">
        <v>59</v>
      </c>
      <c r="F3" s="74" t="s">
        <v>52</v>
      </c>
      <c r="G3" s="74" t="s">
        <v>53</v>
      </c>
      <c r="H3" s="74" t="s">
        <v>54</v>
      </c>
      <c r="I3" s="75" t="s">
        <v>10</v>
      </c>
      <c r="J3" s="75" t="s">
        <v>55</v>
      </c>
      <c r="K3" s="75" t="s">
        <v>48</v>
      </c>
      <c r="L3" s="75" t="s">
        <v>11</v>
      </c>
    </row>
    <row r="4" spans="1:12" ht="19.8" customHeight="1" x14ac:dyDescent="0.3">
      <c r="A4" s="2"/>
      <c r="B4" s="76" t="s">
        <v>44</v>
      </c>
      <c r="C4" s="76" t="s">
        <v>0</v>
      </c>
      <c r="D4" s="76" t="s">
        <v>13</v>
      </c>
      <c r="E4" s="76" t="s">
        <v>4</v>
      </c>
      <c r="F4" s="77" t="s">
        <v>47</v>
      </c>
      <c r="G4" s="78" t="s">
        <v>46</v>
      </c>
      <c r="H4" s="79">
        <v>10</v>
      </c>
      <c r="I4" s="80">
        <v>45824</v>
      </c>
      <c r="J4" s="80">
        <v>45828</v>
      </c>
      <c r="K4" s="81">
        <v>25000</v>
      </c>
      <c r="L4" s="82" t="s">
        <v>56</v>
      </c>
    </row>
    <row r="5" spans="1:12" ht="19.8" customHeight="1" x14ac:dyDescent="0.3">
      <c r="A5" s="2"/>
      <c r="B5" s="83" t="s">
        <v>45</v>
      </c>
      <c r="C5" s="83" t="s">
        <v>12</v>
      </c>
      <c r="D5" s="83" t="s">
        <v>14</v>
      </c>
      <c r="E5" s="83" t="s">
        <v>6</v>
      </c>
      <c r="F5" s="84" t="s">
        <v>47</v>
      </c>
      <c r="G5" s="85" t="s">
        <v>36</v>
      </c>
      <c r="H5" s="86">
        <v>15</v>
      </c>
      <c r="I5" s="87">
        <v>45835</v>
      </c>
      <c r="J5" s="87">
        <v>45839</v>
      </c>
      <c r="K5" s="88">
        <v>20000</v>
      </c>
      <c r="L5" s="89" t="s">
        <v>56</v>
      </c>
    </row>
    <row r="6" spans="1:12" ht="19.8" customHeight="1" x14ac:dyDescent="0.3">
      <c r="A6" s="2"/>
      <c r="B6" s="76"/>
      <c r="C6" s="76"/>
      <c r="D6" s="76"/>
      <c r="E6" s="76"/>
      <c r="F6" s="77"/>
      <c r="G6" s="78"/>
      <c r="H6" s="79"/>
      <c r="I6" s="80"/>
      <c r="J6" s="80"/>
      <c r="K6" s="81"/>
      <c r="L6" s="82"/>
    </row>
    <row r="7" spans="1:12" ht="19.8" customHeight="1" x14ac:dyDescent="0.3">
      <c r="A7" s="2"/>
      <c r="B7" s="83"/>
      <c r="C7" s="83"/>
      <c r="D7" s="83"/>
      <c r="E7" s="83"/>
      <c r="F7" s="84"/>
      <c r="G7" s="85"/>
      <c r="H7" s="86"/>
      <c r="I7" s="87"/>
      <c r="J7" s="87"/>
      <c r="K7" s="88"/>
      <c r="L7" s="89"/>
    </row>
    <row r="8" spans="1:12" ht="19.8" customHeight="1" x14ac:dyDescent="0.3">
      <c r="A8" s="2"/>
      <c r="B8" s="76"/>
      <c r="C8" s="76"/>
      <c r="D8" s="76"/>
      <c r="E8" s="76"/>
      <c r="F8" s="77"/>
      <c r="G8" s="78"/>
      <c r="H8" s="79"/>
      <c r="I8" s="80"/>
      <c r="J8" s="80"/>
      <c r="K8" s="81"/>
      <c r="L8" s="82"/>
    </row>
    <row r="9" spans="1:12" ht="19.8" customHeight="1" x14ac:dyDescent="0.3">
      <c r="A9" s="2"/>
      <c r="B9" s="83"/>
      <c r="C9" s="83"/>
      <c r="D9" s="83"/>
      <c r="E9" s="83"/>
      <c r="F9" s="84"/>
      <c r="G9" s="85"/>
      <c r="H9" s="86"/>
      <c r="I9" s="87"/>
      <c r="J9" s="87"/>
      <c r="K9" s="88"/>
      <c r="L9" s="89"/>
    </row>
    <row r="10" spans="1:12" ht="19.8" customHeight="1" x14ac:dyDescent="0.3">
      <c r="A10" s="2"/>
      <c r="B10" s="76"/>
      <c r="C10" s="76"/>
      <c r="D10" s="76"/>
      <c r="E10" s="76"/>
      <c r="F10" s="77"/>
      <c r="G10" s="78"/>
      <c r="H10" s="79"/>
      <c r="I10" s="80"/>
      <c r="J10" s="80"/>
      <c r="K10" s="81"/>
      <c r="L10" s="82"/>
    </row>
    <row r="11" spans="1:12" ht="19.8" customHeight="1" x14ac:dyDescent="0.3">
      <c r="A11" s="2"/>
      <c r="B11" s="83"/>
      <c r="C11" s="83"/>
      <c r="D11" s="83"/>
      <c r="E11" s="83"/>
      <c r="F11" s="84"/>
      <c r="G11" s="85"/>
      <c r="H11" s="86"/>
      <c r="I11" s="87"/>
      <c r="J11" s="87"/>
      <c r="K11" s="88"/>
      <c r="L11" s="89"/>
    </row>
    <row r="12" spans="1:12" ht="19.8" customHeight="1" x14ac:dyDescent="0.3">
      <c r="A12" s="2"/>
      <c r="B12" s="76"/>
      <c r="C12" s="76"/>
      <c r="D12" s="76"/>
      <c r="E12" s="76"/>
      <c r="F12" s="77"/>
      <c r="G12" s="78"/>
      <c r="H12" s="79"/>
      <c r="I12" s="80"/>
      <c r="J12" s="80"/>
      <c r="K12" s="81"/>
      <c r="L12" s="82"/>
    </row>
    <row r="13" spans="1:12" ht="19.8" customHeight="1" x14ac:dyDescent="0.3">
      <c r="A13" s="2"/>
      <c r="B13" s="83"/>
      <c r="C13" s="83"/>
      <c r="D13" s="83"/>
      <c r="E13" s="83"/>
      <c r="F13" s="84"/>
      <c r="G13" s="85"/>
      <c r="H13" s="86"/>
      <c r="I13" s="87"/>
      <c r="J13" s="87"/>
      <c r="K13" s="88"/>
      <c r="L13" s="89"/>
    </row>
    <row r="14" spans="1:12" ht="19.8" customHeight="1" x14ac:dyDescent="0.3">
      <c r="A14" s="2"/>
      <c r="B14" s="76"/>
      <c r="C14" s="76"/>
      <c r="D14" s="76"/>
      <c r="E14" s="76"/>
      <c r="F14" s="77"/>
      <c r="G14" s="78"/>
      <c r="H14" s="79"/>
      <c r="I14" s="80"/>
      <c r="J14" s="80"/>
      <c r="K14" s="81"/>
      <c r="L14" s="82"/>
    </row>
    <row r="15" spans="1:12" ht="6" customHeight="1" x14ac:dyDescent="0.3">
      <c r="A15" s="2"/>
      <c r="B15" s="90"/>
      <c r="C15" s="90"/>
      <c r="D15" s="90"/>
      <c r="E15" s="90"/>
      <c r="F15" s="91"/>
      <c r="G15" s="91"/>
      <c r="H15" s="92"/>
      <c r="I15" s="93"/>
      <c r="J15" s="93"/>
      <c r="K15" s="94"/>
      <c r="L15" s="95"/>
    </row>
    <row r="16" spans="1:12" ht="23.4" customHeight="1" x14ac:dyDescent="0.3">
      <c r="A16" s="2"/>
      <c r="B16" s="104" t="s">
        <v>60</v>
      </c>
      <c r="C16" s="105"/>
      <c r="D16" s="105"/>
      <c r="E16" s="105"/>
      <c r="F16" s="105"/>
      <c r="G16" s="100" t="s">
        <v>57</v>
      </c>
      <c r="H16" s="101"/>
      <c r="I16" s="102" t="s">
        <v>20</v>
      </c>
      <c r="J16" s="103"/>
      <c r="K16" s="96" t="s">
        <v>58</v>
      </c>
      <c r="L16" s="96"/>
    </row>
    <row r="17" spans="1:12" ht="29.4" customHeight="1" x14ac:dyDescent="0.3">
      <c r="A17" s="2"/>
      <c r="B17" s="105"/>
      <c r="C17" s="105"/>
      <c r="D17" s="105"/>
      <c r="E17" s="105"/>
      <c r="F17" s="105"/>
      <c r="G17" s="97">
        <f>SUM(K4:K14)</f>
        <v>45000</v>
      </c>
      <c r="H17" s="97"/>
      <c r="I17" s="98">
        <v>1500000</v>
      </c>
      <c r="J17" s="98"/>
      <c r="K17" s="99">
        <f>I17-G17</f>
        <v>1455000</v>
      </c>
      <c r="L17" s="99"/>
    </row>
    <row r="18" spans="1:12" ht="28.2" customHeight="1" x14ac:dyDescent="0.3">
      <c r="A18" s="2"/>
      <c r="B18" s="4"/>
      <c r="C18" s="4"/>
      <c r="D18" s="4"/>
      <c r="E18" s="4"/>
      <c r="F18" s="4"/>
      <c r="G18" s="4"/>
      <c r="H18" s="4"/>
      <c r="I18" s="4"/>
      <c r="J18" s="4"/>
    </row>
    <row r="19" spans="1:12" ht="15.75" customHeight="1" x14ac:dyDescent="0.3">
      <c r="A19" s="2"/>
      <c r="B19" s="5"/>
      <c r="C19" s="5"/>
      <c r="D19" s="5"/>
      <c r="E19" s="5"/>
      <c r="F19" s="5"/>
      <c r="G19" s="5"/>
      <c r="H19" s="5"/>
      <c r="I19" s="5"/>
      <c r="J19" s="5"/>
      <c r="K19" s="5"/>
      <c r="L19" s="5"/>
    </row>
    <row r="20" spans="1:12" ht="15.75" customHeight="1" x14ac:dyDescent="0.3">
      <c r="A20" s="2"/>
      <c r="B20" s="5"/>
      <c r="C20" s="5"/>
      <c r="D20" s="5"/>
      <c r="E20" s="5"/>
      <c r="F20" s="5"/>
      <c r="G20" s="5"/>
      <c r="H20" s="5"/>
      <c r="I20" s="5"/>
      <c r="J20" s="5"/>
      <c r="K20" s="5"/>
      <c r="L20" s="5"/>
    </row>
    <row r="21" spans="1:12" ht="13.8" x14ac:dyDescent="0.3">
      <c r="A21" s="2"/>
      <c r="B21" s="2"/>
      <c r="C21" s="2"/>
      <c r="D21" s="2"/>
      <c r="E21" s="2"/>
      <c r="F21" s="2"/>
      <c r="G21" s="2"/>
      <c r="H21" s="2"/>
      <c r="I21" s="2"/>
      <c r="J21" s="2"/>
      <c r="K21" s="2"/>
      <c r="L21" s="2"/>
    </row>
    <row r="22" spans="1:12" ht="13.8" x14ac:dyDescent="0.3">
      <c r="A22" s="2"/>
      <c r="B22" s="2"/>
      <c r="C22" s="2"/>
      <c r="D22" s="2"/>
      <c r="E22" s="2"/>
      <c r="F22" s="2"/>
      <c r="G22" s="2"/>
      <c r="H22" s="2"/>
      <c r="I22" s="2"/>
      <c r="J22" s="2"/>
      <c r="K22" s="2"/>
      <c r="L22" s="2"/>
    </row>
    <row r="23" spans="1:12" ht="13.8" x14ac:dyDescent="0.3">
      <c r="A23" s="2"/>
      <c r="B23" s="2"/>
      <c r="C23" s="2"/>
      <c r="D23" s="2"/>
      <c r="E23" s="2"/>
      <c r="F23" s="2"/>
      <c r="G23" s="2"/>
      <c r="H23" s="2"/>
      <c r="I23" s="2"/>
      <c r="J23" s="2"/>
      <c r="K23" s="2"/>
      <c r="L23" s="2"/>
    </row>
    <row r="24" spans="1:12" ht="13.8" x14ac:dyDescent="0.3">
      <c r="A24" s="2"/>
      <c r="B24" s="2"/>
      <c r="C24" s="2"/>
      <c r="D24" s="2"/>
      <c r="E24" s="2"/>
      <c r="F24" s="2"/>
      <c r="G24" s="2"/>
      <c r="H24" s="2"/>
      <c r="I24" s="2"/>
      <c r="J24" s="2"/>
      <c r="K24" s="2"/>
      <c r="L24" s="2"/>
    </row>
    <row r="25" spans="1:12" ht="13.8" x14ac:dyDescent="0.3">
      <c r="A25" s="2"/>
      <c r="B25" s="2"/>
      <c r="C25" s="2"/>
      <c r="D25" s="2"/>
      <c r="E25" s="2"/>
      <c r="F25" s="2"/>
      <c r="G25" s="2"/>
      <c r="H25" s="2"/>
      <c r="I25" s="2"/>
      <c r="J25" s="2"/>
      <c r="K25" s="2"/>
      <c r="L25" s="2"/>
    </row>
    <row r="26" spans="1:12" ht="13.8" x14ac:dyDescent="0.3">
      <c r="A26" s="2"/>
      <c r="B26" s="2"/>
      <c r="C26" s="2"/>
      <c r="D26" s="2"/>
      <c r="E26" s="2"/>
      <c r="F26" s="2"/>
      <c r="G26" s="2"/>
      <c r="H26" s="2"/>
      <c r="I26" s="2"/>
      <c r="J26" s="2"/>
      <c r="K26" s="2"/>
      <c r="L26" s="2"/>
    </row>
    <row r="27" spans="1:12" ht="13.8" x14ac:dyDescent="0.3">
      <c r="A27" s="2"/>
      <c r="B27" s="2"/>
      <c r="C27" s="2"/>
      <c r="D27" s="2"/>
      <c r="E27" s="2"/>
      <c r="F27" s="2"/>
      <c r="G27" s="2"/>
      <c r="H27" s="2"/>
      <c r="I27" s="2"/>
      <c r="J27" s="2"/>
      <c r="K27" s="2"/>
      <c r="L27" s="2"/>
    </row>
    <row r="28" spans="1:12" ht="13.8" x14ac:dyDescent="0.3">
      <c r="A28" s="2"/>
      <c r="B28" s="2"/>
      <c r="C28" s="2"/>
      <c r="D28" s="2"/>
      <c r="E28" s="2"/>
      <c r="F28" s="2"/>
      <c r="G28" s="2"/>
      <c r="H28" s="2"/>
      <c r="I28" s="2"/>
      <c r="J28" s="2"/>
      <c r="K28" s="2"/>
      <c r="L28" s="2"/>
    </row>
    <row r="29" spans="1:12" ht="13.8" x14ac:dyDescent="0.3">
      <c r="A29" s="2"/>
      <c r="B29" s="2"/>
      <c r="C29" s="2"/>
      <c r="D29" s="2"/>
      <c r="E29" s="2"/>
      <c r="F29" s="2"/>
      <c r="G29" s="2"/>
      <c r="H29" s="2"/>
      <c r="I29" s="2"/>
      <c r="J29" s="2"/>
      <c r="K29" s="2"/>
      <c r="L29" s="2"/>
    </row>
    <row r="30" spans="1:12" ht="13.8" x14ac:dyDescent="0.3">
      <c r="A30" s="2"/>
      <c r="B30" s="2"/>
      <c r="C30" s="2"/>
      <c r="D30" s="2"/>
      <c r="E30" s="2"/>
      <c r="F30" s="2"/>
      <c r="G30" s="2"/>
      <c r="H30" s="2"/>
      <c r="I30" s="2"/>
      <c r="J30" s="2"/>
      <c r="K30" s="2"/>
      <c r="L30" s="2"/>
    </row>
    <row r="31" spans="1:12" ht="13.8" x14ac:dyDescent="0.3">
      <c r="A31" s="2"/>
      <c r="B31" s="2"/>
      <c r="C31" s="2"/>
      <c r="D31" s="2"/>
      <c r="E31" s="2"/>
      <c r="F31" s="2"/>
      <c r="G31" s="2"/>
      <c r="H31" s="2"/>
      <c r="I31" s="2"/>
      <c r="J31" s="2"/>
      <c r="K31" s="2"/>
      <c r="L31" s="2"/>
    </row>
    <row r="32" spans="1:12" ht="13.8" x14ac:dyDescent="0.3">
      <c r="A32" s="2"/>
      <c r="B32" s="2"/>
      <c r="C32" s="2"/>
      <c r="D32" s="2"/>
      <c r="E32" s="2"/>
      <c r="F32" s="2"/>
      <c r="G32" s="2"/>
      <c r="H32" s="2"/>
      <c r="I32" s="2"/>
      <c r="J32" s="2"/>
      <c r="K32" s="2"/>
      <c r="L32" s="2"/>
    </row>
    <row r="33" spans="1:12" ht="13.8" x14ac:dyDescent="0.3">
      <c r="A33" s="2"/>
      <c r="B33" s="2"/>
      <c r="C33" s="2"/>
      <c r="D33" s="2"/>
      <c r="E33" s="2"/>
      <c r="F33" s="2"/>
      <c r="G33" s="2"/>
      <c r="H33" s="2"/>
      <c r="I33" s="2"/>
      <c r="J33" s="2"/>
      <c r="K33" s="2"/>
      <c r="L33" s="2"/>
    </row>
    <row r="34" spans="1:12" ht="13.8" x14ac:dyDescent="0.3">
      <c r="A34" s="2"/>
      <c r="B34" s="2"/>
      <c r="C34" s="2"/>
      <c r="D34" s="2"/>
      <c r="E34" s="2"/>
      <c r="F34" s="2"/>
      <c r="G34" s="2"/>
      <c r="H34" s="2"/>
      <c r="I34" s="2"/>
      <c r="J34" s="2"/>
      <c r="K34" s="2"/>
      <c r="L34" s="2"/>
    </row>
    <row r="35" spans="1:12" ht="13.8" x14ac:dyDescent="0.3">
      <c r="A35" s="2"/>
      <c r="B35" s="2"/>
      <c r="C35" s="2"/>
      <c r="D35" s="2"/>
      <c r="E35" s="2"/>
      <c r="F35" s="2"/>
      <c r="G35" s="2"/>
      <c r="H35" s="2"/>
      <c r="I35" s="2"/>
      <c r="J35" s="2"/>
      <c r="K35" s="2"/>
      <c r="L35" s="2"/>
    </row>
    <row r="36" spans="1:12" ht="13.8" x14ac:dyDescent="0.3">
      <c r="A36" s="2"/>
      <c r="B36" s="2"/>
      <c r="C36" s="2"/>
      <c r="D36" s="2"/>
      <c r="E36" s="2"/>
      <c r="F36" s="2"/>
      <c r="G36" s="2"/>
      <c r="H36" s="2"/>
      <c r="I36" s="2"/>
      <c r="J36" s="2"/>
      <c r="K36" s="2"/>
      <c r="L36" s="2"/>
    </row>
    <row r="37" spans="1:12" ht="13.8" x14ac:dyDescent="0.3">
      <c r="A37" s="2"/>
      <c r="B37" s="2"/>
      <c r="C37" s="2"/>
      <c r="D37" s="2"/>
      <c r="E37" s="2"/>
      <c r="F37" s="2"/>
      <c r="G37" s="2"/>
      <c r="H37" s="2"/>
      <c r="I37" s="2"/>
      <c r="J37" s="2"/>
      <c r="K37" s="2"/>
      <c r="L37" s="2"/>
    </row>
    <row r="38" spans="1:12" ht="13.8" x14ac:dyDescent="0.3">
      <c r="A38" s="2"/>
      <c r="B38" s="2"/>
      <c r="C38" s="2"/>
      <c r="D38" s="2"/>
      <c r="E38" s="2"/>
      <c r="F38" s="2"/>
      <c r="G38" s="2"/>
      <c r="H38" s="2"/>
      <c r="I38" s="2"/>
      <c r="J38" s="2"/>
      <c r="K38" s="2"/>
      <c r="L38" s="2"/>
    </row>
    <row r="39" spans="1:12" ht="13.8" x14ac:dyDescent="0.3">
      <c r="A39" s="2"/>
      <c r="B39" s="2"/>
      <c r="C39" s="2"/>
      <c r="D39" s="2"/>
      <c r="E39" s="2"/>
      <c r="F39" s="2"/>
      <c r="G39" s="2"/>
      <c r="H39" s="2"/>
      <c r="I39" s="2"/>
      <c r="J39" s="2"/>
      <c r="K39" s="2"/>
      <c r="L39" s="2"/>
    </row>
    <row r="40" spans="1:12" ht="13.8" x14ac:dyDescent="0.3">
      <c r="A40" s="2"/>
      <c r="B40" s="2"/>
      <c r="C40" s="2"/>
      <c r="D40" s="2"/>
      <c r="E40" s="2"/>
      <c r="F40" s="2"/>
      <c r="G40" s="2"/>
      <c r="H40" s="2"/>
      <c r="I40" s="2"/>
      <c r="J40" s="2"/>
      <c r="K40" s="2"/>
      <c r="L40" s="2"/>
    </row>
    <row r="41" spans="1:12" ht="13.8" x14ac:dyDescent="0.3">
      <c r="A41" s="2"/>
      <c r="B41" s="2"/>
      <c r="C41" s="2"/>
      <c r="D41" s="2"/>
      <c r="E41" s="2"/>
      <c r="F41" s="2"/>
      <c r="G41" s="2"/>
      <c r="H41" s="2"/>
      <c r="I41" s="2"/>
      <c r="J41" s="2"/>
      <c r="K41" s="2"/>
      <c r="L41" s="2"/>
    </row>
    <row r="42" spans="1:12" ht="13.8" x14ac:dyDescent="0.3">
      <c r="A42" s="2"/>
      <c r="B42" s="2"/>
      <c r="C42" s="2"/>
      <c r="D42" s="2"/>
      <c r="E42" s="2"/>
      <c r="F42" s="2"/>
      <c r="G42" s="2"/>
      <c r="H42" s="2"/>
      <c r="I42" s="2"/>
      <c r="J42" s="2"/>
      <c r="K42" s="2"/>
      <c r="L42" s="2"/>
    </row>
    <row r="43" spans="1:12" ht="13.8" x14ac:dyDescent="0.3">
      <c r="A43" s="2"/>
      <c r="B43" s="2"/>
      <c r="C43" s="2"/>
      <c r="D43" s="2"/>
      <c r="E43" s="2"/>
      <c r="F43" s="2"/>
      <c r="G43" s="2"/>
      <c r="H43" s="2"/>
      <c r="I43" s="2"/>
      <c r="J43" s="2"/>
      <c r="K43" s="2"/>
      <c r="L43" s="2"/>
    </row>
  </sheetData>
  <mergeCells count="8">
    <mergeCell ref="K16:L16"/>
    <mergeCell ref="K17:L17"/>
    <mergeCell ref="I16:J16"/>
    <mergeCell ref="G16:H16"/>
    <mergeCell ref="G17:H17"/>
    <mergeCell ref="B16:F17"/>
    <mergeCell ref="C2:K2"/>
    <mergeCell ref="I17:J17"/>
  </mergeCells>
  <dataValidations count="1">
    <dataValidation type="list" allowBlank="1" showErrorMessage="1" sqref="L4:L15" xr:uid="{00000000-0002-0000-0100-000000000000}">
      <formula1>"Gerçekleşmedi,Devam Ediyor,Tamamlandı"</formula1>
    </dataValidation>
  </dataValidations>
  <hyperlinks>
    <hyperlink ref="F4" r:id="rId1" xr:uid="{23F5FD6B-3F71-41C9-937E-71943EC88FF5}"/>
    <hyperlink ref="F5" r:id="rId2" xr:uid="{1E0CF6F2-0EC8-4628-839B-FF0AF9FA0952}"/>
  </hyperlinks>
  <pageMargins left="0.7" right="0.7" top="0.75" bottom="0.75" header="0.3" footer="0.3"/>
  <pageSetup paperSize="9" scale="47" orientation="portrait" r:id="rId3"/>
  <drawing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Eğitim Bütçesi</vt:lpstr>
      <vt:lpstr>Eğitim Bütçesi Detay</vt:lpstr>
      <vt:lpstr>'Eğitim Bütçesi'!Yazdırma_Alanı</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eren.dal@staffevo.com</dc:creator>
  <cp:keywords/>
  <dc:description/>
  <cp:lastModifiedBy>Umut Can Göktaşlar</cp:lastModifiedBy>
  <cp:revision/>
  <dcterms:created xsi:type="dcterms:W3CDTF">2024-11-17T17:17:53Z</dcterms:created>
  <dcterms:modified xsi:type="dcterms:W3CDTF">2024-11-18T09:27:29Z</dcterms:modified>
  <cp:category/>
  <cp:contentStatus/>
</cp:coreProperties>
</file>